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&#65279;<?xml version="1.0" encoding="utf-8" standalone="yes"?>
<Relationships xmlns="http://schemas.openxmlformats.org/package/2006/relationships">
  <Relationship Id="rId1" Type="http://schemas.openxmlformats.org/officeDocument/2006/relationships/officeDocument" Target="xl/workbook.xml" />
</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402"/>
  <workbookPr/>
  <mc:AlternateContent xmlns:mc="http://schemas.openxmlformats.org/markup-compatibility/2006">
    <mc:Choice Requires="x15">
      <x15ac:absPath xmlns:x15ac="http://schemas.microsoft.com/office/spreadsheetml/2010/11/ac" url="C:\Users\k-okada37\AppData\Local\Microsoft\Windows\INetCache\Content.Outlook\W5473DMI\"/>
    </mc:Choice>
  </mc:AlternateContent>
  <xr:revisionPtr revIDLastSave="0" documentId="13_ncr:1_{2832127F-7AB7-4288-AEAE-893E91465C1B}" xr6:coauthVersionLast="36" xr6:coauthVersionMax="36" xr10:uidLastSave="{00000000-0000-0000-0000-000000000000}"/>
  <bookViews>
    <workbookView xWindow="0" yWindow="0" windowWidth="23040" windowHeight="8604" xr2:uid="{00000000-000D-0000-FFFF-FFFF00000000}"/>
  </bookViews>
  <sheets>
    <sheet name="総括表" sheetId="10" r:id="rId1"/>
    <sheet name="普通会計の状況" sheetId="18"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22" r:id="rId14"/>
    <sheet name="施設類型別ストック情報分析表①" sheetId="23" r:id="rId15"/>
    <sheet name="施設類型別ストック情報分析表②" sheetId="24" r:id="rId16"/>
    <sheet name="データシート" sheetId="9" state="hidden" r:id="rId17"/>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O36" i="10" l="1"/>
  <c r="AO35"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E41" i="10"/>
  <c r="AM41" i="10"/>
  <c r="U41" i="10"/>
  <c r="C41" i="10"/>
  <c r="CO40" i="10"/>
  <c r="BE40" i="10"/>
  <c r="AM40" i="10"/>
  <c r="U40" i="10"/>
  <c r="C40" i="10"/>
  <c r="CO39" i="10"/>
  <c r="BE39" i="10"/>
  <c r="AM39" i="10"/>
  <c r="U39" i="10"/>
  <c r="C39" i="10"/>
  <c r="CO38" i="10"/>
  <c r="BE38" i="10"/>
  <c r="AM38" i="10"/>
  <c r="U38" i="10"/>
  <c r="C38" i="10"/>
  <c r="CO37" i="10"/>
  <c r="BE37" i="10"/>
  <c r="AM37" i="10"/>
  <c r="U37" i="10"/>
  <c r="C37" i="10"/>
  <c r="CO36" i="10"/>
  <c r="BE36" i="10"/>
  <c r="C36" i="10"/>
  <c r="BE35" i="10"/>
  <c r="BE34" i="10"/>
  <c r="C34" i="10"/>
  <c r="C35" i="10" s="1"/>
  <c r="U34" i="10" l="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U35" i="10" l="1"/>
  <c r="U36" i="10" l="1"/>
  <c r="AM34" i="10"/>
  <c r="AM35" i="10" s="1"/>
  <c r="AM36" i="10" s="1"/>
  <c r="BW34" i="10" l="1"/>
  <c r="BW35" i="10" s="1"/>
  <c r="BW36" i="10" s="1"/>
  <c r="BW37" i="10" s="1"/>
  <c r="BW38" i="10" s="1"/>
  <c r="BW39" i="10" s="1"/>
  <c r="BW40" i="10" s="1"/>
  <c r="BW41" i="10" s="1"/>
  <c r="CO34" i="10" s="1"/>
  <c r="CO35" i="10" s="1"/>
</calcChain>
</file>

<file path=xl/sharedStrings.xml><?xml version="1.0" encoding="utf-8"?>
<sst xmlns="http://schemas.openxmlformats.org/spreadsheetml/2006/main" count="1115" uniqueCount="625">
  <si>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</si>
  <si>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</si>
  <si>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</si>
  <si>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</si>
  <si>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</si>
  <si>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</si>
  <si>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</si>
  <si>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</si>
  <si>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※令和4年度中に市町村合併した団体で、合併前の団体ごとの決算に基づく連結実質赤字比率を算出していない団体については、グラフを表記しない。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</si>
  <si>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</si>
  <si>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</si>
  <si>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</si>
  <si>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</si>
  <si>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</si>
  <si>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</si>
  <si>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</si>
  <si>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</si>
  <si>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</si>
  <si>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</si>
  <si>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</si>
  <si>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</si>
  <si>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</si>
  <si>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</si>
  <si>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令和4年度中に市町村合併した団体で、合併前の団体ごとの決算に基づく実質公債費比率を算出していない団体については、グラフを表記しない。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</si>
  <si>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</si>
  <si>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</si>
  <si>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</si>
  <si>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</si>
  <si>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</si>
  <si>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</si>
  <si>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</si>
  <si>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</si>
  <si>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</si>
  <si>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</si>
  <si>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</si>
  <si>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</si>
  <si>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</si>
  <si>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</si>
  <si>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</si>
  <si>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</si>
  <si>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</si>
  <si>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</si>
  <si>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</si>
  <si>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</si>
  <si>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</si>
  <si>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</si>
  <si>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※令和4年度中に市町村合併した団体で、合併前の団体ごとの決算に基づく将来負担比率を算出していない団体については、グラフを表記しない。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</si>
  <si>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</si>
  <si>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</si>
  <si>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</si>
  <si>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</si>
  <si>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</si>
  <si>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</si>
  <si>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</si>
  <si>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</si>
  <si>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</si>
  <si>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</si>
  <si>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</si>
  <si>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</si>
  <si>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</si>
  <si>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</si>
  <si>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</si>
  <si>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</si>
  <si>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</si>
  <si>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</si>
  <si>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</si>
  <si>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</si>
  <si>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</si>
  <si>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</si>
  <si>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</si>
  <si>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</si>
  <si>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</si>
  <si>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</si>
  <si>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</si>
  <si>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</si>
  <si>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</si>
  <si>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</si>
  <si>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</si>
  <si>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</si>
  <si>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</si>
  <si>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令和3年度　財政状況資料集</t>
    <phoneticPr fontId="5"/>
  </si>
  <si>
    <t>総括表（市町村）</t>
    <rPh sb="0" eb="2">
      <t>ソウカツ</t>
    </rPh>
    <rPh sb="2" eb="3">
      <t>ヒョウ</t>
    </rPh>
    <rPh sb="4" eb="7">
      <t>シチョウソン</t>
    </rPh>
    <phoneticPr fontId="5"/>
  </si>
  <si>
    <t>都道府県名</t>
    <phoneticPr fontId="5"/>
  </si>
  <si>
    <t>京都府</t>
    <phoneticPr fontId="5"/>
  </si>
  <si>
    <t>市町村類型</t>
    <phoneticPr fontId="5"/>
  </si>
  <si>
    <t>Ⅱ－３</t>
    <phoneticPr fontId="5"/>
  </si>
  <si>
    <t>指定団体等の指定状況</t>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</si>
  <si>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</si>
  <si>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</si>
  <si>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令和3年度(千円･％)</t>
    <rPh sb="0" eb="2">
      <t>レイワ</t>
    </rPh>
    <rPh sb="3" eb="5">
      <t>ネンド</t>
    </rPh>
    <rPh sb="6" eb="8">
      <t>センエン</t>
    </rPh>
    <phoneticPr fontId="5"/>
  </si>
  <si>
    <t>令和2年度(千円･％)</t>
    <rPh sb="0" eb="2">
      <t>レイワ</t>
    </rPh>
    <rPh sb="3" eb="5">
      <t>ネンド</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</si>
  <si>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</si>
  <si>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</si>
  <si>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</si>
  <si>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</si>
  <si>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</si>
  <si>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</si>
  <si>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</si>
  <si>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京田辺市</t>
    <phoneticPr fontId="5"/>
  </si>
  <si>
    <t>地方交付税種地</t>
    <rPh sb="0" eb="2">
      <t>チホウ</t>
    </rPh>
    <rPh sb="2" eb="5">
      <t>コウフゼイ</t>
    </rPh>
    <rPh sb="5" eb="6">
      <t>シュ</t>
    </rPh>
    <rPh sb="6" eb="7">
      <t>チ</t>
    </rPh>
    <phoneticPr fontId="5"/>
  </si>
  <si>
    <t>2-7</t>
    <phoneticPr fontId="5"/>
  </si>
  <si>
    <t>財源超過</t>
    <rPh sb="0" eb="2">
      <t>ザイゲン</t>
    </rPh>
    <rPh sb="2" eb="4">
      <t>チョウカ</t>
    </rPh>
    <phoneticPr fontId="5"/>
  </si>
  <si>
    <t>×</t>
    <phoneticPr fontId="5"/>
  </si>
  <si>
    <t>歳入歳出差引</t>
    <phoneticPr fontId="25"/>
  </si>
  <si>
    <t>　　(※1)</t>
    <phoneticPr fontId="5"/>
  </si>
  <si>
    <t>首都</t>
    <rPh sb="0" eb="2">
      <t>シュト</t>
    </rPh>
    <phoneticPr fontId="5"/>
  </si>
  <si>
    <t>×</t>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</si>
  <si>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</si>
  <si>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</si>
  <si>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</si>
  <si>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</si>
  <si>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</si>
  <si>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</si>
  <si>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</si>
  <si>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</si>
  <si>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</si>
  <si>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</si>
  <si>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</si>
  <si>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</si>
  <si>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</si>
  <si>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</si>
  <si>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</si>
  <si>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</si>
  <si>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</si>
  <si>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4.1</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</si>
  <si>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</si>
  <si>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</si>
  <si>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</si>
  <si>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</si>
  <si>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t>
    <phoneticPr fontId="5"/>
  </si>
  <si>
    <t>住民基本台帳人口
 (※7)</t>
    <rPh sb="0" eb="2">
      <t>ジュウミン</t>
    </rPh>
    <rPh sb="2" eb="4">
      <t>キホン</t>
    </rPh>
    <rPh sb="4" eb="6">
      <t>ダイチョウ</t>
    </rPh>
    <rPh sb="6" eb="8">
      <t>ジンコウ</t>
    </rPh>
    <phoneticPr fontId="5"/>
  </si>
  <si>
    <t>令04.01.01(人)</t>
    <rPh sb="0" eb="1">
      <t>レイ</t>
    </rPh>
    <phoneticPr fontId="5"/>
  </si>
  <si>
    <t>令和2年国調</t>
    <rPh sb="0" eb="2">
      <t>レイワ</t>
    </rPh>
    <rPh sb="3" eb="4">
      <t>ネン</t>
    </rPh>
    <rPh sb="4" eb="5">
      <t>コク</t>
    </rPh>
    <rPh sb="5" eb="6">
      <t>チョウ</t>
    </rPh>
    <phoneticPr fontId="5"/>
  </si>
  <si>
    <t>平成27年国調</t>
    <rPh sb="4" eb="5">
      <t>ネン</t>
    </rPh>
    <rPh sb="5" eb="6">
      <t>コク</t>
    </rPh>
    <rPh sb="6" eb="7">
      <t>チョウ</t>
    </rPh>
    <phoneticPr fontId="5"/>
  </si>
  <si>
    <t>低開発</t>
    <rPh sb="0" eb="1">
      <t>テイ</t>
    </rPh>
    <rPh sb="1" eb="3">
      <t>カイハツ</t>
    </rPh>
    <phoneticPr fontId="5"/>
  </si>
  <si>
    <t>×</t>
    <phoneticPr fontId="5"/>
  </si>
  <si>
    <t>積立金取崩し額</t>
    <phoneticPr fontId="25"/>
  </si>
  <si>
    <t>　連結実質赤字比率</t>
    <rPh sb="1" eb="3">
      <t>レンケツ</t>
    </rPh>
    <rPh sb="3" eb="5">
      <t>ジッシツ</t>
    </rPh>
    <rPh sb="5" eb="7">
      <t>アカジ</t>
    </rPh>
    <rPh sb="7" eb="9">
      <t>ヒリツ</t>
    </rPh>
    <phoneticPr fontId="5"/>
  </si>
  <si>
    <t>-</t>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</si>
  <si>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</si>
  <si>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</si>
  <si>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</si>
  <si>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</si>
  <si>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</si>
  <si>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</si>
  <si>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令03.01.01(人)</t>
    <phoneticPr fontId="5"/>
  </si>
  <si>
    <t>　将来負担比率</t>
    <rPh sb="1" eb="3">
      <t>ショウライ</t>
    </rPh>
    <rPh sb="3" eb="5">
      <t>フタン</t>
    </rPh>
    <rPh sb="5" eb="7">
      <t>ヒリツ</t>
    </rPh>
    <phoneticPr fontId="5"/>
  </si>
  <si>
    <t>-</t>
    <phoneticPr fontId="5"/>
  </si>
  <si>
    <t>うち日本人(人)</t>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</si>
  <si>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</si>
  <si>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</si>
  <si>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</si>
  <si>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</si>
  <si>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0.5</t>
    <phoneticPr fontId="5"/>
  </si>
  <si>
    <t>基準財政需要額</t>
    <phoneticPr fontId="25"/>
  </si>
  <si>
    <t>うち日本人(％)</t>
    <phoneticPr fontId="5"/>
  </si>
  <si>
    <t>0.5</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</si>
  <si>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</si>
  <si>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</si>
  <si>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</si>
  <si>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</si>
  <si>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</si>
  <si>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</si>
  <si>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</si>
  <si>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</si>
  <si>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</si>
  <si>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</si>
  <si>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</si>
  <si>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</si>
  <si>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</si>
  <si>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</si>
  <si>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</si>
  <si>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　うち公的資金</t>
    <rPh sb="3" eb="5">
      <t>コウテキ</t>
    </rPh>
    <phoneticPr fontId="5"/>
  </si>
  <si>
    <t>市区町村長</t>
    <rPh sb="0" eb="2">
      <t>シク</t>
    </rPh>
    <rPh sb="2" eb="4">
      <t>チョウソン</t>
    </rPh>
    <rPh sb="4" eb="5">
      <t>チョウ</t>
    </rPh>
    <phoneticPr fontId="5"/>
  </si>
  <si>
    <t>一般職員</t>
    <rPh sb="0" eb="2">
      <t>イッパン</t>
    </rPh>
    <rPh sb="2" eb="4">
      <t>ショクイン</t>
    </rPh>
    <phoneticPr fontId="5"/>
  </si>
  <si>
    <t>地方債現在高（臨時財政対策債除き）</t>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</si>
  <si>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</si>
  <si>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</si>
  <si>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</si>
  <si>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</si>
  <si>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</si>
  <si>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</si>
  <si>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t>
    <phoneticPr fontId="5"/>
  </si>
  <si>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</si>
  <si>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</si>
  <si>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</si>
  <si>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</si>
  <si>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</si>
  <si>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t>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</si>
  <si>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</si>
  <si>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</si>
  <si>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</si>
  <si>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</si>
  <si>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</si>
  <si>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</si>
  <si>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</si>
  <si>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</si>
  <si>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</si>
  <si>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</si>
  <si>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</si>
  <si>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</si>
  <si>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</si>
  <si>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</si>
  <si>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</si>
  <si>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</si>
  <si>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</si>
  <si>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</si>
  <si>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項番</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</si>
  <si>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</si>
  <si>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</si>
  <si>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</si>
  <si>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</si>
  <si>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</si>
  <si>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</si>
  <si>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</si>
  <si>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</si>
  <si>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</si>
  <si>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</si>
  <si>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令和3年度</t>
    <phoneticPr fontId="25"/>
  </si>
  <si>
    <t>京都府京田辺市</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</si>
  <si>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</si>
  <si>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</si>
  <si>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</si>
  <si>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</si>
  <si>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</si>
  <si>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</si>
  <si>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</si>
  <si>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</si>
  <si>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</si>
  <si>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</si>
  <si>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</si>
  <si>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</si>
  <si>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</si>
  <si>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</si>
  <si>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</si>
  <si>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</si>
  <si>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</si>
  <si>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</si>
  <si>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</si>
  <si>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</si>
  <si>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</si>
  <si>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</si>
  <si>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</si>
  <si>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</si>
  <si>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</si>
  <si>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</si>
  <si>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</si>
  <si>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</si>
  <si>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</si>
  <si>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</si>
  <si>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</si>
  <si>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</si>
  <si>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</si>
  <si>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</si>
  <si>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</si>
  <si>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</si>
  <si>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</si>
  <si>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</si>
  <si>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</si>
  <si>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</si>
  <si>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</si>
  <si>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</si>
  <si>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</si>
  <si>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</si>
  <si>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</si>
  <si>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</si>
  <si>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</si>
  <si>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</si>
  <si>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</si>
  <si>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</si>
  <si>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</si>
  <si>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</si>
  <si>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地方特例交付金等</t>
    <rPh sb="7" eb="8">
      <t>トウ</t>
    </rPh>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</si>
  <si>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</si>
  <si>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</si>
  <si>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</si>
  <si>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</si>
  <si>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</si>
  <si>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</si>
  <si>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</si>
  <si>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</si>
  <si>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</si>
  <si>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</si>
  <si>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　新型コロナウイルス感染症対策地方税減収補塡特別交付金</t>
    <phoneticPr fontId="5"/>
  </si>
  <si>
    <t>　　事業所税</t>
    <phoneticPr fontId="5"/>
  </si>
  <si>
    <t>性質別歳出の状況（単位 千円・％）</t>
    <rPh sb="0" eb="2">
      <t>セイシツ</t>
    </rPh>
    <phoneticPr fontId="5"/>
  </si>
  <si>
    <t>地方交付税</t>
  </si>
  <si>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</si>
  <si>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</si>
  <si>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</si>
  <si>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</si>
  <si>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</si>
  <si>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</si>
  <si>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普通交付税</t>
    <phoneticPr fontId="5"/>
  </si>
  <si>
    <t>　　水利地益税等</t>
    <phoneticPr fontId="5"/>
  </si>
  <si>
    <t>義務的経費計</t>
    <rPh sb="0" eb="3">
      <t>ギムテキ</t>
    </rPh>
    <rPh sb="3" eb="5">
      <t>ケイヒ</t>
    </rPh>
    <rPh sb="5" eb="6">
      <t>ケイ</t>
    </rPh>
    <phoneticPr fontId="5"/>
  </si>
  <si>
    <t>　特別交付税</t>
    <phoneticPr fontId="5"/>
  </si>
  <si>
    <t>　法定外目的税</t>
    <phoneticPr fontId="5"/>
  </si>
  <si>
    <t>　人件費</t>
    <phoneticPr fontId="5"/>
  </si>
  <si>
    <t>　震災復興特別交付税</t>
    <phoneticPr fontId="25"/>
  </si>
  <si>
    <t>旧法による税</t>
  </si>
  <si>
    <t>　　うち職員給</t>
    <rPh sb="4" eb="6">
      <t>ショクイン</t>
    </rPh>
    <rPh sb="6" eb="7">
      <t>キュウ</t>
    </rPh>
    <phoneticPr fontId="5"/>
  </si>
  <si>
    <t>(一般財源計)</t>
    <phoneticPr fontId="5"/>
  </si>
  <si>
    <t>合計</t>
  </si>
  <si>
    <t>　扶助費</t>
    <phoneticPr fontId="5"/>
  </si>
  <si>
    <t>交通安全対策特別交付金</t>
    <phoneticPr fontId="5"/>
  </si>
  <si>
    <t>　公債費</t>
    <phoneticPr fontId="5"/>
  </si>
  <si>
    <t>分担金・負担金</t>
  </si>
  <si>
    <t>内訳</t>
    <rPh sb="0" eb="2">
      <t>ウチワケ</t>
    </rPh>
    <phoneticPr fontId="5"/>
  </si>
  <si>
    <t>使用料</t>
  </si>
  <si>
    <t>令和3年度</t>
    <rPh sb="0" eb="2">
      <t>レイワ</t>
    </rPh>
    <rPh sb="3" eb="5">
      <t>ネンド</t>
    </rPh>
    <phoneticPr fontId="5"/>
  </si>
  <si>
    <t>令和2年度</t>
    <rPh sb="0" eb="2">
      <t>レイワ</t>
    </rPh>
    <rPh sb="3" eb="5">
      <t>ネンド</t>
    </rPh>
    <rPh sb="4" eb="5">
      <t>ド</t>
    </rPh>
    <phoneticPr fontId="5"/>
  </si>
  <si>
    <t>　うち元金</t>
    <phoneticPr fontId="25"/>
  </si>
  <si>
    <t>手数料</t>
  </si>
  <si>
    <t>徴収率
(％)</t>
    <rPh sb="0" eb="2">
      <t>チョウシュウ</t>
    </rPh>
    <rPh sb="2" eb="3">
      <t>リツ</t>
    </rPh>
    <phoneticPr fontId="5"/>
  </si>
  <si>
    <t>現年</t>
    <rPh sb="0" eb="1">
      <t>ゲン</t>
    </rPh>
    <rPh sb="1" eb="2">
      <t>ネン</t>
    </rPh>
    <phoneticPr fontId="5"/>
  </si>
  <si>
    <t>　うち利子</t>
    <phoneticPr fontId="25"/>
  </si>
  <si>
    <t>国庫支出金</t>
  </si>
  <si>
    <t>・計</t>
    <phoneticPr fontId="5"/>
  </si>
  <si>
    <t>市町村民税</t>
    <rPh sb="0" eb="3">
      <t>シチョウソン</t>
    </rPh>
    <rPh sb="3" eb="4">
      <t>ミン</t>
    </rPh>
    <rPh sb="4" eb="5">
      <t>ゼイ</t>
    </rPh>
    <phoneticPr fontId="5"/>
  </si>
  <si>
    <t>一時借入金利子</t>
    <phoneticPr fontId="5"/>
  </si>
  <si>
    <t>国有提供交付金(特別区財調交付金)</t>
  </si>
  <si>
    <t>純固定資産税</t>
    <rPh sb="0" eb="1">
      <t>ジュン</t>
    </rPh>
    <rPh sb="1" eb="3">
      <t>コテイ</t>
    </rPh>
    <rPh sb="3" eb="6">
      <t>シサンゼイ</t>
    </rPh>
    <phoneticPr fontId="5"/>
  </si>
  <si>
    <t>その他の経費</t>
    <rPh sb="2" eb="3">
      <t>タ</t>
    </rPh>
    <rPh sb="4" eb="6">
      <t>ケイヒ</t>
    </rPh>
    <phoneticPr fontId="5"/>
  </si>
  <si>
    <t>都道府県支出金</t>
  </si>
  <si>
    <t>　物件費</t>
    <phoneticPr fontId="5"/>
  </si>
  <si>
    <t>財産収入</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</si>
  <si>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</si>
  <si>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</si>
  <si>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</si>
  <si>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寄附金</t>
  </si>
  <si>
    <t>合計</t>
    <phoneticPr fontId="5"/>
  </si>
  <si>
    <t>実質収支</t>
    <rPh sb="0" eb="2">
      <t>ジッシツ</t>
    </rPh>
    <rPh sb="2" eb="4">
      <t>シュウシ</t>
    </rPh>
    <phoneticPr fontId="5"/>
  </si>
  <si>
    <t>　補助費等</t>
    <rPh sb="1" eb="3">
      <t>ホジョ</t>
    </rPh>
    <rPh sb="3" eb="4">
      <t>ヒ</t>
    </rPh>
    <rPh sb="4" eb="5">
      <t>トウ</t>
    </rPh>
    <phoneticPr fontId="5"/>
  </si>
  <si>
    <t>繰入金</t>
  </si>
  <si>
    <t>下水道</t>
    <phoneticPr fontId="5"/>
  </si>
  <si>
    <t>再差引収支</t>
    <rPh sb="0" eb="1">
      <t>サイ</t>
    </rPh>
    <rPh sb="1" eb="3">
      <t>サシヒキ</t>
    </rPh>
    <rPh sb="3" eb="5">
      <t>シュウシ</t>
    </rPh>
    <phoneticPr fontId="5"/>
  </si>
  <si>
    <t>　　うち一部事務組合負担金</t>
    <phoneticPr fontId="5"/>
  </si>
  <si>
    <t>繰越金</t>
  </si>
  <si>
    <t>上水道</t>
    <phoneticPr fontId="5"/>
  </si>
  <si>
    <t>加入世帯数(世帯)</t>
  </si>
  <si>
    <t>　繰出金</t>
    <phoneticPr fontId="5"/>
  </si>
  <si>
    <t>諸収入</t>
  </si>
  <si>
    <t>工業用水道</t>
    <phoneticPr fontId="5"/>
  </si>
  <si>
    <t>被保険者数(人)</t>
  </si>
  <si>
    <t>　積立金</t>
    <phoneticPr fontId="5"/>
  </si>
  <si>
    <t>地方債</t>
  </si>
  <si>
    <t>交通</t>
    <phoneticPr fontId="5"/>
  </si>
  <si>
    <t>被保険者
1人当り</t>
    <phoneticPr fontId="5"/>
  </si>
  <si>
    <t>保険税(料)収入額</t>
    <phoneticPr fontId="5"/>
  </si>
  <si>
    <t>　投資・出資金・貸付金</t>
    <phoneticPr fontId="5"/>
  </si>
  <si>
    <t>　うち減収補塡債(特例分)</t>
    <rPh sb="4" eb="5">
      <t>シュウ</t>
    </rPh>
    <rPh sb="9" eb="10">
      <t>トク</t>
    </rPh>
    <rPh sb="10" eb="11">
      <t>レイ</t>
    </rPh>
    <rPh sb="11" eb="12">
      <t>ブン</t>
    </rPh>
    <phoneticPr fontId="16"/>
  </si>
  <si>
    <t>国民健康保険</t>
    <phoneticPr fontId="5"/>
  </si>
  <si>
    <t>国庫支出金</t>
    <phoneticPr fontId="5"/>
  </si>
  <si>
    <t>　前年度繰上充用金</t>
    <phoneticPr fontId="5"/>
  </si>
  <si>
    <t>　うち猶予特例債</t>
    <phoneticPr fontId="16"/>
  </si>
  <si>
    <t>その他</t>
    <phoneticPr fontId="5"/>
  </si>
  <si>
    <t>保険給付費</t>
    <phoneticPr fontId="5"/>
  </si>
  <si>
    <t>投資的経費計</t>
    <rPh sb="5" eb="6">
      <t>ケイ</t>
    </rPh>
    <phoneticPr fontId="5"/>
  </si>
  <si>
    <t>　うち臨時財政対策債</t>
    <phoneticPr fontId="5"/>
  </si>
  <si>
    <t>　　うち人件費</t>
    <phoneticPr fontId="5"/>
  </si>
  <si>
    <t>歳入合計</t>
    <phoneticPr fontId="5"/>
  </si>
  <si>
    <t>普通建設事業費</t>
    <phoneticPr fontId="5"/>
  </si>
  <si>
    <t>　うち補助</t>
    <phoneticPr fontId="5"/>
  </si>
  <si>
    <t>(注釈)</t>
    <rPh sb="1" eb="2">
      <t>チュウ</t>
    </rPh>
    <rPh sb="2" eb="3">
      <t>シャク</t>
    </rPh>
    <phoneticPr fontId="5"/>
  </si>
  <si>
    <t>　うち単独</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</si>
  <si>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</si>
  <si>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災害復旧事業費</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</si>
  <si>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</si>
  <si>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失業対策事業費</t>
    <phoneticPr fontId="5"/>
  </si>
  <si>
    <t>歳出合計</t>
    <phoneticPr fontId="5"/>
  </si>
  <si>
    <t>(2)各会計、関係団体の財政状況及び健全化判断比率（市町村）</t>
    <rPh sb="26" eb="29">
      <t>シチョウソン</t>
    </rPh>
    <phoneticPr fontId="5"/>
  </si>
  <si>
    <t>令和3年度</t>
  </si>
  <si>
    <t>京都府京田辺市</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</si>
  <si>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</si>
  <si>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</si>
  <si>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</si>
  <si>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</si>
  <si>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</si>
  <si>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</si>
  <si>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</si>
  <si>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</si>
  <si>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</si>
  <si>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</si>
  <si>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</si>
  <si>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</si>
  <si>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</si>
  <si>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</si>
  <si>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</si>
  <si>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</si>
  <si>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</si>
  <si>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</si>
  <si>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</si>
  <si>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</si>
  <si>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休日応急診療所特別会計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</si>
  <si>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</si>
  <si>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</si>
  <si>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</si>
  <si>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</si>
  <si>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</si>
  <si>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</si>
  <si>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</si>
  <si>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</si>
  <si>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</si>
  <si>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</si>
  <si>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</si>
  <si>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</si>
  <si>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</si>
  <si>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</si>
  <si>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</si>
  <si>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</si>
  <si>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</si>
  <si>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水道事業会計</t>
    <phoneticPr fontId="5"/>
  </si>
  <si>
    <t>法適用企業</t>
    <phoneticPr fontId="5"/>
  </si>
  <si>
    <t>公共下水道事業会計</t>
    <phoneticPr fontId="5"/>
  </si>
  <si>
    <t>法適用企業</t>
    <phoneticPr fontId="5"/>
  </si>
  <si>
    <t>農業集落排水事業会計</t>
    <phoneticPr fontId="5"/>
  </si>
  <si>
    <t>法適用企業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</si>
  <si>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</si>
  <si>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</si>
  <si>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</si>
  <si>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</si>
  <si>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</si>
  <si>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</si>
  <si>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</si>
  <si>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</si>
  <si>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</si>
  <si>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</si>
  <si>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</si>
  <si>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</si>
  <si>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</si>
  <si>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</si>
  <si>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</si>
  <si>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</si>
  <si>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</si>
  <si>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</si>
  <si>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</si>
  <si>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令和元年度</t>
    <rPh sb="0" eb="2">
      <t>レイワ</t>
    </rPh>
    <rPh sb="2" eb="4">
      <t>ガンネン</t>
    </rPh>
    <rPh sb="3" eb="5">
      <t>ネンド</t>
    </rPh>
    <phoneticPr fontId="5"/>
  </si>
  <si>
    <t>令和2年度</t>
    <rPh sb="0" eb="2">
      <t>レイワ</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</si>
  <si>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</si>
  <si>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</si>
  <si>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</si>
  <si>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</si>
  <si>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</si>
  <si>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</si>
  <si>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</si>
  <si>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減債基金積立不足算定額</t>
    <rPh sb="0" eb="2">
      <t>ゲンサイ</t>
    </rPh>
    <rPh sb="2" eb="4">
      <t>キキン</t>
    </rPh>
    <rPh sb="4" eb="6">
      <t>ツミタテ</t>
    </rPh>
    <rPh sb="6" eb="8">
      <t>ブソク</t>
    </rPh>
    <rPh sb="8" eb="10">
      <t>サンテイ</t>
    </rPh>
    <rPh sb="10" eb="11">
      <t>ガク</t>
    </rPh>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</si>
  <si>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</si>
  <si>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</si>
  <si>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</si>
  <si>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</si>
  <si>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</si>
  <si>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</si>
  <si>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</si>
  <si>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t>
    <phoneticPr fontId="5"/>
  </si>
  <si>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</si>
  <si>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</si>
  <si>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</si>
  <si>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</si>
  <si>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</si>
  <si>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</si>
  <si>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</si>
  <si>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</si>
  <si>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</si>
  <si>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</si>
  <si>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</si>
  <si>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</si>
  <si>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</si>
  <si>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</si>
  <si>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</si>
  <si>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</si>
  <si>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t>
    <phoneticPr fontId="5"/>
  </si>
  <si>
    <t>-</t>
    <phoneticPr fontId="5"/>
  </si>
  <si>
    <t>引き受けた債務の履行に係るもの</t>
    <rPh sb="0" eb="1">
      <t>ヒ</t>
    </rPh>
    <rPh sb="2" eb="3">
      <t>ウ</t>
    </rPh>
    <rPh sb="5" eb="7">
      <t>サイム</t>
    </rPh>
    <rPh sb="8" eb="10">
      <t>リコウ</t>
    </rPh>
    <rPh sb="11" eb="12">
      <t>カカ</t>
    </rPh>
    <phoneticPr fontId="5"/>
  </si>
  <si>
    <t>-</t>
    <phoneticPr fontId="5"/>
  </si>
  <si>
    <t>-</t>
    <phoneticPr fontId="5"/>
  </si>
  <si>
    <t>(Ｅ)</t>
    <phoneticPr fontId="5"/>
  </si>
  <si>
    <t>その他上記に準ずるもの</t>
    <rPh sb="2" eb="3">
      <t>タ</t>
    </rPh>
    <rPh sb="3" eb="5">
      <t>ジョウキ</t>
    </rPh>
    <rPh sb="6" eb="7">
      <t>ジュン</t>
    </rPh>
    <phoneticPr fontId="5"/>
  </si>
  <si>
    <t>-</t>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</si>
  <si>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</si>
  <si>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</si>
  <si>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</si>
  <si>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公共下水道事業会計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</si>
  <si>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</si>
  <si>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</si>
  <si>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農業集落排水事業会計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</si>
  <si>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</si>
  <si>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(Ｆ)</t>
    <phoneticPr fontId="5"/>
  </si>
  <si>
    <t>-</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</si>
  <si>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</si>
  <si>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</si>
  <si>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</si>
  <si>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</si>
  <si>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</si>
  <si>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</si>
  <si>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</si>
  <si>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令和3年度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</si>
  <si>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</si>
  <si>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</si>
  <si>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</si>
  <si>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</si>
  <si>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</si>
  <si>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</si>
  <si>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</si>
  <si>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</si>
  <si>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</si>
  <si>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t>
    <phoneticPr fontId="5"/>
  </si>
  <si>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</si>
  <si>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</si>
  <si>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</si>
  <si>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</si>
  <si>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</si>
  <si>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</si>
  <si>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</si>
  <si>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</si>
  <si>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</si>
  <si>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</si>
  <si>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</si>
  <si>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</si>
  <si>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</si>
  <si>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</si>
  <si>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</si>
  <si>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</si>
  <si>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</si>
  <si>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</si>
  <si>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</si>
  <si>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</si>
  <si>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t>
  </si>
  <si>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</si>
  <si>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</si>
  <si>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</si>
  <si>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</si>
  <si>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</si>
  <si>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</si>
  <si>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</si>
  <si>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</si>
  <si>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</si>
  <si>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</si>
  <si>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</si>
  <si>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</si>
  <si>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</si>
  <si>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</si>
  <si>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</si>
  <si>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</si>
  <si>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</si>
  <si>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</si>
  <si>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</si>
  <si>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</si>
  <si>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</si>
  <si>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※令和4年度中に市町村合併した団体で、合併前の団体ごとの決算に基づく実質公債費比率を算出していない団体については、グラフを表記しない。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</si>
  <si>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</si>
  <si>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</si>
  <si>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</si>
  <si>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</si>
  <si>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</si>
  <si>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</si>
  <si>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</si>
  <si>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</si>
  <si>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H29</t>
  </si>
  <si>
    <t>うち単独分</t>
    <rPh sb="2" eb="4">
      <t>タンドク</t>
    </rPh>
    <rPh sb="4" eb="5">
      <t>ブン</t>
    </rPh>
    <phoneticPr fontId="5"/>
  </si>
  <si>
    <t xml:space="preserve"> H30</t>
  </si>
  <si>
    <t xml:space="preserve"> R01</t>
  </si>
  <si>
    <t xml:space="preserve"> R02</t>
  </si>
  <si>
    <t xml:space="preserve"> R03</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</si>
  <si>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</si>
  <si>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</si>
  <si>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</si>
  <si>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</si>
  <si>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H29</t>
  </si>
  <si>
    <t>H30</t>
  </si>
  <si>
    <t>R01</t>
  </si>
  <si>
    <t>R02</t>
  </si>
  <si>
    <t>R03</t>
  </si>
  <si>
    <t>▲ 0.34</t>
  </si>
  <si>
    <t>▲ 0.69</t>
  </si>
  <si>
    <t>後期高齢者医療特別会計</t>
  </si>
  <si>
    <t>▲ 0.00</t>
  </si>
  <si>
    <t>水道事業会計</t>
  </si>
  <si>
    <t>一般会計</t>
  </si>
  <si>
    <t>介護保険特別会計</t>
  </si>
  <si>
    <t>公共下水道事業会計</t>
  </si>
  <si>
    <t>国民健康保険特別会計</t>
  </si>
  <si>
    <t>農業集落排水事業会計</t>
  </si>
  <si>
    <t>休日応急診療所特別会計</t>
  </si>
  <si>
    <t>その他会計（赤字）</t>
  </si>
  <si>
    <t>その他会計（黒字）</t>
  </si>
  <si>
    <t>（百万円）</t>
    <phoneticPr fontId="5"/>
  </si>
  <si>
    <t>H28末</t>
    <phoneticPr fontId="5"/>
  </si>
  <si>
    <t>H29末</t>
    <phoneticPr fontId="5"/>
  </si>
  <si>
    <t>H30末</t>
    <phoneticPr fontId="5"/>
  </si>
  <si>
    <t>R01末</t>
    <phoneticPr fontId="5"/>
  </si>
  <si>
    <t>R02末</t>
    <phoneticPr fontId="5"/>
  </si>
  <si>
    <t>-</t>
    <phoneticPr fontId="2"/>
  </si>
  <si>
    <t>京都府市町村職員退職手当組合</t>
  </si>
  <si>
    <t>京都府自治会館管理組合</t>
  </si>
  <si>
    <t>京都府住宅新築資金等貸付事業管理組合（一般会計）</t>
  </si>
  <si>
    <t>京都府住宅新築資金等貸付事業管理組合（特別会計）</t>
  </si>
  <si>
    <t>京都府後期高齢者医療広域連合（一般会計）</t>
  </si>
  <si>
    <t>京都府後期高齢者医療広域連合（特別会計）</t>
  </si>
  <si>
    <t>京都地方税機構（一般会計）</t>
  </si>
  <si>
    <t>京田辺市都市緑化協会</t>
  </si>
  <si>
    <t>学研都市京都土地開発公社</t>
  </si>
  <si>
    <t>-</t>
    <phoneticPr fontId="2"/>
  </si>
  <si>
    <t>-</t>
    <phoneticPr fontId="2"/>
  </si>
  <si>
    <t>枚方京田辺環境施設組合</t>
    <rPh sb="0" eb="2">
      <t>ヒラカタ</t>
    </rPh>
    <rPh sb="2" eb="5">
      <t>キョウタナベ</t>
    </rPh>
    <rPh sb="5" eb="7">
      <t>カンキョウ</t>
    </rPh>
    <rPh sb="7" eb="9">
      <t>シセツ</t>
    </rPh>
    <rPh sb="9" eb="11">
      <t>クミアイ</t>
    </rPh>
    <phoneticPr fontId="2"/>
  </si>
  <si>
    <t>-</t>
    <phoneticPr fontId="2"/>
  </si>
  <si>
    <t>-</t>
    <phoneticPr fontId="2"/>
  </si>
  <si>
    <t>-</t>
    <phoneticPr fontId="2"/>
  </si>
  <si>
    <t>開発関連公共施設整備基金</t>
    <phoneticPr fontId="5"/>
  </si>
  <si>
    <t>文化施設整備基金</t>
    <phoneticPr fontId="5"/>
  </si>
  <si>
    <t>環境衛生センター基金</t>
    <phoneticPr fontId="5"/>
  </si>
  <si>
    <t>福祉基金</t>
    <phoneticPr fontId="5"/>
  </si>
  <si>
    <t>開発行為等関連公園基金</t>
    <phoneticPr fontId="5"/>
  </si>
  <si>
    <t>※8：職員の状況については、令和3年地方公務員給与実態調査に基づいている。</t>
    <phoneticPr fontId="2"/>
  </si>
  <si>
    <t>実質公債費比率</t>
    <phoneticPr fontId="5"/>
  </si>
  <si>
    <t>将来負担比率</t>
    <phoneticPr fontId="5"/>
  </si>
  <si>
    <t>類似団体内平均値</t>
    <phoneticPr fontId="5"/>
  </si>
  <si>
    <t>当該団体値</t>
    <rPh sb="0" eb="2">
      <t>トウガイ</t>
    </rPh>
    <rPh sb="2" eb="4">
      <t>ダンタイ</t>
    </rPh>
    <rPh sb="4" eb="5">
      <t>アタイ</t>
    </rPh>
    <phoneticPr fontId="5"/>
  </si>
  <si>
    <t>(　参考　）</t>
    <rPh sb="2" eb="4">
      <t>サンコウ</t>
    </rPh>
    <phoneticPr fontId="5"/>
  </si>
  <si>
    <t>分析欄</t>
    <rPh sb="0" eb="2">
      <t>ブンセキ</t>
    </rPh>
    <rPh sb="2" eb="3">
      <t>ラン</t>
    </rPh>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</si>
  <si>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</si>
  <si>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有形固定資産減価償却率</t>
    <phoneticPr fontId="5"/>
  </si>
  <si>
    <t>　近年の普通建設事業の減少により地方債の新規発行や現在高が減少し将来負担比率は発生しておらず良好な状況である一方、昭和60年代初期に建築され築35年以上経過する一般廃棄物処理施設や、昭和54年に建築され築40年以上が経過する消防施設において、有形固定資産減価償却率が80％以上になっていることから、有形固定資産減価償却率は類似団体よりも高く、上昇傾向にある。公共施設等総合管理計画に基づき、各施設の長寿命化計画や更新計画を策定し、老朽化対策に積極的に取り組んでいく。</t>
    <phoneticPr fontId="5"/>
  </si>
  <si>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</si>
  <si>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　将来負担比率は発生しておらず、実質公債費比率は類似団体と比較して低い水準にあるが、今後迎える老朽化した施設の更新等による上昇も考えられるため、これまで以上に公債費の適正化に取り組んでいく必要がある。</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</si>
</sst>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1"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4"/>
      <color rgb="FF000000"/>
      <name val="ＭＳ Ｐ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9" fillId="0" borderId="0">
      <alignment vertical="center"/>
    </xf>
  </cellStyleXfs>
  <cellXfs count="1281">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Border="1" applyAlignment="1">
      <alignment horizontal="center" vertical="center" wrapText="1"/>
    </xf>
    <xf numFmtId="176" fontId="6" fillId="0" borderId="4" xfId="1" applyNumberFormat="1" applyFont="1" applyBorder="1" applyAlignment="1">
      <alignment horizontal="right" vertical="center" shrinkToFit="1"/>
    </xf>
    <xf numFmtId="176" fontId="6" fillId="0" borderId="5" xfId="1" applyNumberFormat="1" applyFont="1" applyBorder="1" applyAlignment="1">
      <alignment horizontal="right" vertical="center" shrinkToFit="1"/>
    </xf>
    <xf numFmtId="176" fontId="6" fillId="0" borderId="10" xfId="1" applyNumberFormat="1" applyFont="1" applyBorder="1" applyAlignment="1">
      <alignment horizontal="right" vertical="center" shrinkToFit="1"/>
    </xf>
    <xf numFmtId="0" fontId="6" fillId="0" borderId="11" xfId="1" applyFont="1" applyBorder="1" applyAlignment="1">
      <alignment horizontal="center" vertical="center" wrapText="1"/>
    </xf>
    <xf numFmtId="176" fontId="6" fillId="0" borderId="14" xfId="1" applyNumberFormat="1" applyFont="1" applyBorder="1" applyAlignment="1">
      <alignment horizontal="right" vertical="center" shrinkToFit="1"/>
    </xf>
    <xf numFmtId="176" fontId="6" fillId="0" borderId="15" xfId="1" applyNumberFormat="1" applyFont="1" applyBorder="1" applyAlignment="1">
      <alignment horizontal="right" vertical="center" shrinkToFit="1"/>
    </xf>
    <xf numFmtId="176" fontId="6" fillId="0" borderId="16" xfId="1" applyNumberFormat="1" applyFont="1" applyBorder="1" applyAlignment="1">
      <alignment horizontal="right" vertical="center" shrinkToFit="1"/>
    </xf>
    <xf numFmtId="0" fontId="6" fillId="0" borderId="17" xfId="1" applyFont="1" applyBorder="1" applyAlignment="1">
      <alignment horizontal="center" vertical="center"/>
    </xf>
    <xf numFmtId="176" fontId="6" fillId="0" borderId="20" xfId="1" applyNumberFormat="1" applyFont="1" applyBorder="1" applyAlignment="1">
      <alignment horizontal="right" vertical="center" shrinkToFit="1"/>
    </xf>
    <xf numFmtId="176" fontId="6" fillId="0" borderId="21" xfId="1" applyNumberFormat="1" applyFont="1" applyBorder="1" applyAlignment="1">
      <alignment horizontal="right" vertical="center" shrinkToFit="1"/>
    </xf>
    <xf numFmtId="176" fontId="6" fillId="0" borderId="22" xfId="1" applyNumberFormat="1" applyFont="1" applyBorder="1" applyAlignment="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Border="1" applyAlignment="1">
      <alignment vertical="center" wrapText="1"/>
    </xf>
    <xf numFmtId="176" fontId="6" fillId="0" borderId="27" xfId="2" applyNumberFormat="1" applyFont="1" applyBorder="1" applyAlignment="1">
      <alignment horizontal="right" vertical="center" shrinkToFit="1"/>
    </xf>
    <xf numFmtId="176" fontId="6" fillId="0" borderId="28" xfId="2" applyNumberFormat="1" applyFont="1" applyBorder="1" applyAlignment="1">
      <alignment horizontal="right" vertical="center" shrinkToFit="1"/>
    </xf>
    <xf numFmtId="176" fontId="6" fillId="0" borderId="29" xfId="2" applyNumberFormat="1" applyFont="1" applyBorder="1" applyAlignment="1">
      <alignment horizontal="right" vertical="center" shrinkToFit="1"/>
    </xf>
    <xf numFmtId="0" fontId="6" fillId="0" borderId="30" xfId="2" applyFont="1" applyBorder="1">
      <alignment vertical="center"/>
    </xf>
    <xf numFmtId="176" fontId="6" fillId="0" borderId="33" xfId="2" applyNumberFormat="1" applyFont="1" applyBorder="1" applyAlignment="1">
      <alignment horizontal="right" vertical="center" shrinkToFit="1"/>
    </xf>
    <xf numFmtId="176" fontId="6" fillId="0" borderId="34" xfId="2" applyNumberFormat="1" applyFont="1" applyBorder="1" applyAlignment="1">
      <alignment horizontal="right" vertical="center" shrinkToFit="1"/>
    </xf>
    <xf numFmtId="176" fontId="6" fillId="0" borderId="35" xfId="2" applyNumberFormat="1" applyFont="1" applyBorder="1" applyAlignment="1">
      <alignment horizontal="right" vertical="center" shrinkToFit="1"/>
    </xf>
    <xf numFmtId="0" fontId="6" fillId="0" borderId="11" xfId="2" applyFont="1" applyBorder="1">
      <alignment vertical="center"/>
    </xf>
    <xf numFmtId="0" fontId="6" fillId="0" borderId="17" xfId="2" applyFont="1" applyBorder="1">
      <alignment vertical="center"/>
    </xf>
    <xf numFmtId="176" fontId="6" fillId="0" borderId="20" xfId="2" applyNumberFormat="1" applyFont="1" applyBorder="1" applyAlignment="1">
      <alignment horizontal="right" vertical="center" shrinkToFit="1"/>
    </xf>
    <xf numFmtId="176" fontId="6" fillId="0" borderId="21" xfId="2" applyNumberFormat="1" applyFont="1" applyBorder="1" applyAlignment="1">
      <alignment horizontal="right" vertical="center" shrinkToFit="1"/>
    </xf>
    <xf numFmtId="176" fontId="6" fillId="0" borderId="22" xfId="2" applyNumberFormat="1" applyFont="1" applyBorder="1" applyAlignment="1">
      <alignment horizontal="right" vertical="center" shrinkToFit="1"/>
    </xf>
    <xf numFmtId="0" fontId="7" fillId="0" borderId="0" xfId="2" applyFont="1">
      <alignment vertical="center"/>
    </xf>
    <xf numFmtId="0" fontId="7" fillId="0" borderId="0" xfId="2" applyFont="1" applyAlignment="1">
      <alignment vertical="center" wrapText="1"/>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Border="1" applyAlignment="1">
      <alignment vertical="center" wrapText="1"/>
    </xf>
    <xf numFmtId="177" fontId="7" fillId="0" borderId="27" xfId="3" applyNumberFormat="1" applyFont="1" applyBorder="1" applyAlignment="1">
      <alignment horizontal="right" vertical="center" shrinkToFit="1"/>
    </xf>
    <xf numFmtId="177" fontId="7" fillId="0" borderId="28" xfId="3" applyNumberFormat="1" applyFont="1" applyBorder="1" applyAlignment="1">
      <alignment horizontal="right" vertical="center" shrinkToFit="1"/>
    </xf>
    <xf numFmtId="177" fontId="7" fillId="0" borderId="29" xfId="3" applyNumberFormat="1" applyFont="1" applyBorder="1" applyAlignment="1">
      <alignment horizontal="right" vertical="center" shrinkToFit="1"/>
    </xf>
    <xf numFmtId="0" fontId="7" fillId="0" borderId="39" xfId="3" applyFont="1" applyBorder="1">
      <alignment vertical="center"/>
    </xf>
    <xf numFmtId="177" fontId="7" fillId="0" borderId="33" xfId="3" applyNumberFormat="1" applyFont="1" applyBorder="1" applyAlignment="1">
      <alignment horizontal="right" vertical="center" shrinkToFit="1"/>
    </xf>
    <xf numFmtId="177" fontId="7" fillId="0" borderId="34" xfId="3" applyNumberFormat="1" applyFont="1" applyBorder="1" applyAlignment="1">
      <alignment horizontal="right" vertical="center" shrinkToFit="1"/>
    </xf>
    <xf numFmtId="177" fontId="7" fillId="0" borderId="35" xfId="3" applyNumberFormat="1" applyFont="1" applyBorder="1" applyAlignment="1">
      <alignment horizontal="right" vertical="center" shrinkToFit="1"/>
    </xf>
    <xf numFmtId="0" fontId="7" fillId="0" borderId="41" xfId="3" applyFont="1" applyBorder="1">
      <alignment vertical="center"/>
    </xf>
    <xf numFmtId="0" fontId="7" fillId="0" borderId="44" xfId="3" applyFont="1" applyBorder="1">
      <alignment vertical="center"/>
    </xf>
    <xf numFmtId="177" fontId="7" fillId="0" borderId="20" xfId="3" applyNumberFormat="1" applyFont="1" applyBorder="1" applyAlignment="1">
      <alignment horizontal="right" vertical="center" shrinkToFit="1"/>
    </xf>
    <xf numFmtId="177" fontId="7" fillId="0" borderId="21" xfId="3" applyNumberFormat="1" applyFont="1" applyBorder="1" applyAlignment="1">
      <alignment horizontal="right" vertical="center" shrinkToFit="1"/>
    </xf>
    <xf numFmtId="177" fontId="7" fillId="0" borderId="22" xfId="3" applyNumberFormat="1" applyFont="1" applyBorder="1" applyAlignment="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Border="1" applyAlignment="1">
      <alignment vertical="center" wrapText="1"/>
    </xf>
    <xf numFmtId="0" fontId="7" fillId="0" borderId="39" xfId="4" applyFont="1" applyBorder="1">
      <alignment vertical="center"/>
    </xf>
    <xf numFmtId="0" fontId="7" fillId="0" borderId="41" xfId="4" applyFont="1" applyBorder="1">
      <alignment vertical="center"/>
    </xf>
    <xf numFmtId="0" fontId="7" fillId="0" borderId="47" xfId="4" applyFont="1" applyBorder="1">
      <alignment vertical="center"/>
    </xf>
    <xf numFmtId="0" fontId="7" fillId="0" borderId="39" xfId="4" applyFont="1" applyBorder="1" applyAlignment="1">
      <alignment vertical="center" wrapText="1"/>
    </xf>
    <xf numFmtId="0" fontId="7" fillId="0" borderId="44" xfId="4" applyFont="1" applyBorder="1">
      <alignment vertical="center"/>
    </xf>
    <xf numFmtId="0" fontId="7" fillId="0" borderId="0" xfId="4" applyFont="1" applyAlignment="1"/>
    <xf numFmtId="0" fontId="7" fillId="0" borderId="0" xfId="4" applyFont="1">
      <alignment vertical="center"/>
    </xf>
    <xf numFmtId="0" fontId="7" fillId="0" borderId="0" xfId="4" applyFont="1" applyAlignment="1">
      <alignment horizontal="left" vertical="center"/>
    </xf>
    <xf numFmtId="177" fontId="7" fillId="0" borderId="0" xfId="4" applyNumberFormat="1" applyFont="1" applyAlignment="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Border="1" applyAlignment="1">
      <alignment horizontal="center" vertical="center" wrapText="1"/>
    </xf>
    <xf numFmtId="177" fontId="13" fillId="0" borderId="5" xfId="5" applyNumberFormat="1" applyFont="1" applyBorder="1" applyAlignment="1">
      <alignment horizontal="right" vertical="center" shrinkToFit="1"/>
    </xf>
    <xf numFmtId="177" fontId="13" fillId="0" borderId="10" xfId="5" applyNumberFormat="1" applyFont="1" applyBorder="1" applyAlignment="1">
      <alignment horizontal="right" vertical="center" shrinkToFit="1"/>
    </xf>
    <xf numFmtId="0" fontId="13" fillId="0" borderId="11" xfId="1" applyFont="1" applyBorder="1" applyAlignment="1">
      <alignment horizontal="center" vertical="center" wrapText="1"/>
    </xf>
    <xf numFmtId="177" fontId="13" fillId="0" borderId="15" xfId="5" applyNumberFormat="1" applyFont="1" applyBorder="1" applyAlignment="1">
      <alignment horizontal="right" vertical="center" shrinkToFit="1"/>
    </xf>
    <xf numFmtId="177" fontId="13" fillId="0" borderId="16" xfId="5" applyNumberFormat="1" applyFont="1" applyBorder="1" applyAlignment="1">
      <alignment horizontal="right" vertical="center" shrinkToFit="1"/>
    </xf>
    <xf numFmtId="177" fontId="13" fillId="0" borderId="34" xfId="5" applyNumberFormat="1" applyFont="1" applyBorder="1" applyAlignment="1">
      <alignment horizontal="right" vertical="center" shrinkToFit="1"/>
    </xf>
    <xf numFmtId="177" fontId="13" fillId="0" borderId="35" xfId="5" applyNumberFormat="1" applyFont="1" applyBorder="1" applyAlignment="1">
      <alignment horizontal="right" vertical="center" shrinkToFit="1"/>
    </xf>
    <xf numFmtId="0" fontId="13" fillId="0" borderId="49" xfId="1" applyFont="1" applyBorder="1" applyAlignment="1">
      <alignment horizontal="center" vertical="center"/>
    </xf>
    <xf numFmtId="177" fontId="13" fillId="0" borderId="34" xfId="5" applyNumberFormat="1" applyFont="1" applyBorder="1" applyAlignment="1" applyProtection="1">
      <alignment horizontal="right" vertical="center" shrinkToFit="1"/>
      <protection locked="0"/>
    </xf>
    <xf numFmtId="177" fontId="13" fillId="0" borderId="35" xfId="5" applyNumberFormat="1" applyFont="1" applyBorder="1" applyAlignment="1" applyProtection="1">
      <alignment horizontal="right" vertical="center" shrinkToFit="1"/>
      <protection locked="0"/>
    </xf>
    <xf numFmtId="0" fontId="13" fillId="0" borderId="50" xfId="1" applyFont="1" applyBorder="1" applyAlignment="1">
      <alignment horizontal="center" vertical="center"/>
    </xf>
    <xf numFmtId="177" fontId="13" fillId="0" borderId="21" xfId="5" applyNumberFormat="1" applyFont="1" applyBorder="1" applyAlignment="1" applyProtection="1">
      <alignment horizontal="right" vertical="center" shrinkToFit="1"/>
      <protection locked="0"/>
    </xf>
    <xf numFmtId="177" fontId="13" fillId="0" borderId="22" xfId="5" applyNumberFormat="1" applyFont="1" applyBorder="1" applyAlignment="1" applyProtection="1">
      <alignment horizontal="right" vertical="center" shrinkToFit="1"/>
      <protection locked="0"/>
    </xf>
    <xf numFmtId="0" fontId="13" fillId="0" borderId="1" xfId="1" applyFont="1" applyBorder="1" applyAlignment="1">
      <alignment horizontal="center" vertical="center"/>
    </xf>
    <xf numFmtId="177" fontId="13" fillId="0" borderId="51" xfId="5" applyNumberFormat="1" applyFont="1" applyBorder="1" applyAlignment="1">
      <alignment horizontal="right" vertical="center" shrinkToFit="1"/>
    </xf>
    <xf numFmtId="177" fontId="13" fillId="0" borderId="6" xfId="5" applyNumberFormat="1" applyFont="1" applyBorder="1" applyAlignment="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56" xfId="6" applyNumberFormat="1" applyFont="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Border="1" applyAlignment="1">
      <alignment vertical="center"/>
    </xf>
    <xf numFmtId="179" fontId="17" fillId="0" borderId="59" xfId="6" applyNumberFormat="1" applyFont="1" applyBorder="1" applyAlignment="1">
      <alignment vertical="center"/>
    </xf>
    <xf numFmtId="180" fontId="17" fillId="0" borderId="57" xfId="6" applyNumberFormat="1" applyFont="1" applyBorder="1" applyAlignment="1">
      <alignment vertical="center"/>
    </xf>
    <xf numFmtId="179" fontId="17" fillId="0" borderId="60" xfId="6" applyNumberFormat="1" applyFont="1" applyBorder="1" applyAlignment="1">
      <alignment vertical="center"/>
    </xf>
    <xf numFmtId="180" fontId="17" fillId="0" borderId="61" xfId="6" applyNumberFormat="1" applyFont="1" applyBorder="1" applyAlignment="1">
      <alignment vertical="center"/>
    </xf>
    <xf numFmtId="180" fontId="17" fillId="0" borderId="58" xfId="6" applyNumberFormat="1" applyFont="1" applyBorder="1" applyAlignment="1">
      <alignment vertical="center"/>
    </xf>
    <xf numFmtId="179" fontId="17" fillId="0" borderId="58" xfId="6" applyNumberFormat="1" applyFont="1" applyBorder="1" applyAlignment="1">
      <alignment vertical="center" wrapText="1"/>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lignment vertical="center"/>
    </xf>
    <xf numFmtId="49" fontId="20" fillId="0" borderId="0" xfId="8" applyNumberFormat="1" applyFont="1">
      <alignment vertical="center"/>
    </xf>
    <xf numFmtId="0" fontId="22" fillId="0" borderId="0" xfId="8" applyFont="1">
      <alignment vertical="center"/>
    </xf>
    <xf numFmtId="0" fontId="23" fillId="0" borderId="0" xfId="8" applyFont="1">
      <alignment vertical="center"/>
    </xf>
    <xf numFmtId="0" fontId="20" fillId="0" borderId="7" xfId="8" applyFont="1" applyBorder="1" applyAlignment="1">
      <alignment horizontal="center" vertical="center"/>
    </xf>
    <xf numFmtId="0" fontId="20" fillId="0" borderId="0" xfId="8" applyFont="1" applyAlignment="1">
      <alignment horizontal="center" vertical="center"/>
    </xf>
    <xf numFmtId="0" fontId="20" fillId="0" borderId="66" xfId="8" applyFont="1" applyBorder="1" applyAlignment="1">
      <alignment horizontal="center"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0" fontId="20" fillId="0" borderId="7" xfId="8" applyFont="1" applyBorder="1" applyAlignment="1">
      <alignment horizontal="left" vertical="center"/>
    </xf>
    <xf numFmtId="49" fontId="20" fillId="0" borderId="0" xfId="8" applyNumberFormat="1" applyFont="1" applyAlignment="1">
      <alignment horizontal="center" vertical="center"/>
    </xf>
    <xf numFmtId="0" fontId="20" fillId="0" borderId="74" xfId="8" applyFont="1" applyBorder="1" applyAlignment="1">
      <alignment horizontal="center" vertical="center"/>
    </xf>
    <xf numFmtId="184" fontId="20" fillId="0" borderId="36" xfId="8" applyNumberFormat="1" applyFont="1" applyBorder="1" applyAlignment="1">
      <alignment horizontal="right" vertical="center" shrinkToFit="1"/>
    </xf>
    <xf numFmtId="184" fontId="20" fillId="0" borderId="8" xfId="8" applyNumberFormat="1" applyFont="1" applyBorder="1" applyAlignment="1">
      <alignment horizontal="right" vertical="center" shrinkToFit="1"/>
    </xf>
    <xf numFmtId="184" fontId="20" fillId="0" borderId="9" xfId="8" applyNumberFormat="1" applyFont="1" applyBorder="1" applyAlignment="1">
      <alignment horizontal="right" vertical="center" shrinkToFit="1"/>
    </xf>
    <xf numFmtId="0" fontId="24" fillId="0" borderId="47" xfId="9" applyFont="1" applyBorder="1">
      <alignment vertical="center"/>
    </xf>
    <xf numFmtId="184" fontId="20" fillId="0" borderId="36" xfId="8" applyNumberFormat="1" applyFont="1" applyBorder="1" applyAlignment="1">
      <alignment vertical="center" shrinkToFit="1"/>
    </xf>
    <xf numFmtId="184" fontId="20" fillId="0" borderId="8" xfId="8" applyNumberFormat="1" applyFont="1" applyBorder="1" applyAlignment="1">
      <alignment vertical="center" shrinkToFit="1"/>
    </xf>
    <xf numFmtId="184" fontId="20" fillId="0" borderId="9" xfId="8" applyNumberFormat="1" applyFont="1" applyBorder="1" applyAlignment="1">
      <alignment vertical="center" shrinkToFit="1"/>
    </xf>
    <xf numFmtId="0" fontId="24" fillId="0" borderId="71" xfId="9" applyFont="1" applyBorder="1" applyAlignment="1">
      <alignment horizontal="center" vertical="center"/>
    </xf>
    <xf numFmtId="0" fontId="26" fillId="0" borderId="75" xfId="8" applyFont="1" applyBorder="1" applyAlignment="1">
      <alignment vertical="center" wrapText="1"/>
    </xf>
    <xf numFmtId="0" fontId="26" fillId="0" borderId="76" xfId="8" applyFont="1" applyBorder="1" applyAlignment="1">
      <alignment vertical="center" wrapText="1"/>
    </xf>
    <xf numFmtId="181" fontId="20" fillId="0" borderId="74" xfId="8" applyNumberFormat="1" applyFont="1" applyBorder="1">
      <alignment vertical="center"/>
    </xf>
    <xf numFmtId="181" fontId="20" fillId="0" borderId="75" xfId="8" applyNumberFormat="1" applyFont="1" applyBorder="1">
      <alignment vertical="center"/>
    </xf>
    <xf numFmtId="181" fontId="20" fillId="0" borderId="76" xfId="8" applyNumberFormat="1" applyFont="1" applyBorder="1">
      <alignment vertical="center"/>
    </xf>
    <xf numFmtId="0" fontId="20" fillId="0" borderId="7" xfId="8" applyFont="1" applyBorder="1">
      <alignment vertical="center"/>
    </xf>
    <xf numFmtId="0" fontId="20" fillId="0" borderId="66" xfId="8" applyFont="1" applyBorder="1">
      <alignment vertical="center"/>
    </xf>
    <xf numFmtId="49" fontId="20" fillId="0" borderId="7" xfId="8" applyNumberFormat="1" applyFont="1" applyBorder="1">
      <alignment vertical="center"/>
    </xf>
    <xf numFmtId="0" fontId="20" fillId="0" borderId="74" xfId="8" applyFont="1" applyBorder="1">
      <alignment vertical="center"/>
    </xf>
    <xf numFmtId="0" fontId="20" fillId="0" borderId="75" xfId="8" applyFont="1" applyBorder="1">
      <alignment vertical="center"/>
    </xf>
    <xf numFmtId="0" fontId="20" fillId="0" borderId="76" xfId="8" applyFont="1" applyBorder="1">
      <alignment vertical="center"/>
    </xf>
    <xf numFmtId="49" fontId="30" fillId="0" borderId="0" xfId="11" applyNumberFormat="1" applyFont="1">
      <alignment vertical="center"/>
    </xf>
    <xf numFmtId="49" fontId="20" fillId="0" borderId="0" xfId="11" applyNumberFormat="1" applyFont="1">
      <alignment vertical="center"/>
    </xf>
    <xf numFmtId="0" fontId="31" fillId="0" borderId="0" xfId="11" applyFont="1">
      <alignment vertical="center"/>
    </xf>
    <xf numFmtId="0" fontId="3" fillId="0" borderId="54" xfId="11" applyFont="1" applyBorder="1" applyAlignment="1">
      <alignment horizontal="center"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Alignment="1">
      <alignment vertical="center" shrinkToFit="1"/>
    </xf>
    <xf numFmtId="49" fontId="20" fillId="6" borderId="0" xfId="12" applyNumberFormat="1" applyFont="1" applyFill="1">
      <alignment vertical="center"/>
    </xf>
    <xf numFmtId="0" fontId="20" fillId="6" borderId="0" xfId="12" applyFont="1" applyFill="1">
      <alignment vertical="center"/>
    </xf>
    <xf numFmtId="0" fontId="20" fillId="6" borderId="75" xfId="12" applyFont="1" applyFill="1" applyBorder="1">
      <alignment vertical="center"/>
    </xf>
    <xf numFmtId="0" fontId="1" fillId="6" borderId="0" xfId="13" applyFill="1">
      <alignment vertical="center"/>
    </xf>
    <xf numFmtId="0" fontId="1" fillId="0" borderId="0" xfId="13">
      <alignment vertical="center"/>
    </xf>
    <xf numFmtId="0" fontId="34" fillId="6" borderId="0" xfId="12" applyFont="1" applyFill="1">
      <alignment vertical="center"/>
    </xf>
    <xf numFmtId="0" fontId="35" fillId="6" borderId="0" xfId="12" applyFont="1" applyFill="1">
      <alignment vertical="center"/>
    </xf>
    <xf numFmtId="0" fontId="34" fillId="6" borderId="75" xfId="12" applyFont="1" applyFill="1" applyBorder="1">
      <alignment vertical="center"/>
    </xf>
    <xf numFmtId="0" fontId="35" fillId="6" borderId="0" xfId="13" applyFont="1" applyFill="1">
      <alignment vertical="center"/>
    </xf>
    <xf numFmtId="0" fontId="35" fillId="0" borderId="0" xfId="13" applyFont="1">
      <alignment vertical="center"/>
    </xf>
    <xf numFmtId="0" fontId="34" fillId="0" borderId="97" xfId="12" applyFont="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34" fillId="0" borderId="144" xfId="12" applyFont="1" applyBorder="1" applyAlignment="1" applyProtection="1">
      <alignment horizontal="center" vertical="center" shrinkToFit="1"/>
      <protection locked="0"/>
    </xf>
    <xf numFmtId="0" fontId="34" fillId="6" borderId="0" xfId="12" applyFont="1" applyFill="1" applyAlignment="1">
      <alignment horizontal="center" vertical="center" shrinkToFit="1"/>
    </xf>
    <xf numFmtId="0" fontId="34" fillId="6" borderId="0" xfId="12" applyFont="1" applyFill="1" applyAlignment="1">
      <alignment horizontal="left" vertical="center" shrinkToFit="1"/>
    </xf>
    <xf numFmtId="177" fontId="34" fillId="6" borderId="0" xfId="12" applyNumberFormat="1" applyFont="1" applyFill="1" applyAlignment="1">
      <alignment horizontal="right" vertical="center" shrinkToFit="1"/>
    </xf>
    <xf numFmtId="177" fontId="34" fillId="6" borderId="0" xfId="12" applyNumberFormat="1" applyFont="1" applyFill="1" applyAlignment="1">
      <alignment horizontal="left" vertical="center" shrinkToFit="1"/>
    </xf>
    <xf numFmtId="0" fontId="34" fillId="6" borderId="75" xfId="12" applyFont="1" applyFill="1" applyBorder="1" applyAlignment="1">
      <alignment horizontal="center" vertical="center"/>
    </xf>
    <xf numFmtId="0" fontId="34" fillId="6" borderId="11" xfId="12" applyFont="1" applyFill="1" applyBorder="1">
      <alignment vertical="center"/>
    </xf>
    <xf numFmtId="0" fontId="34" fillId="6" borderId="12" xfId="12" applyFont="1" applyFill="1" applyBorder="1">
      <alignment vertical="center"/>
    </xf>
    <xf numFmtId="0" fontId="34" fillId="6" borderId="31" xfId="12" applyFont="1" applyFill="1" applyBorder="1">
      <alignment vertical="center"/>
    </xf>
    <xf numFmtId="0" fontId="34" fillId="6" borderId="66" xfId="12" applyFont="1" applyFill="1" applyBorder="1">
      <alignment vertical="center"/>
    </xf>
    <xf numFmtId="0" fontId="34" fillId="6" borderId="0" xfId="12" applyFont="1" applyFill="1" applyAlignment="1">
      <alignment horizontal="center" vertical="center"/>
    </xf>
    <xf numFmtId="0" fontId="35" fillId="6" borderId="0" xfId="12" applyFont="1" applyFill="1" applyAlignment="1">
      <alignment horizontal="center" vertical="center"/>
    </xf>
    <xf numFmtId="0" fontId="35" fillId="6" borderId="7" xfId="12" applyFont="1" applyFill="1" applyBorder="1">
      <alignment vertical="center"/>
    </xf>
    <xf numFmtId="0" fontId="37" fillId="6" borderId="0" xfId="13" applyFont="1" applyFill="1">
      <alignment vertical="center"/>
    </xf>
    <xf numFmtId="0" fontId="16" fillId="6" borderId="0" xfId="6" applyFill="1" applyProtection="1">
      <protection hidden="1"/>
    </xf>
    <xf numFmtId="0" fontId="16" fillId="6" borderId="0" xfId="6" applyFill="1"/>
    <xf numFmtId="0" fontId="1" fillId="0" borderId="0" xfId="16" applyFont="1">
      <alignment vertical="center"/>
    </xf>
    <xf numFmtId="0" fontId="34" fillId="0" borderId="41" xfId="16" applyFont="1" applyBorder="1">
      <alignment vertical="center"/>
    </xf>
    <xf numFmtId="0" fontId="1" fillId="0" borderId="12" xfId="16" applyFont="1" applyBorder="1">
      <alignment vertical="center"/>
    </xf>
    <xf numFmtId="0" fontId="1" fillId="0" borderId="48" xfId="16" applyFont="1" applyBorder="1">
      <alignment vertical="center"/>
    </xf>
    <xf numFmtId="0" fontId="1" fillId="0" borderId="64" xfId="16" applyFont="1" applyBorder="1">
      <alignment vertical="center"/>
    </xf>
    <xf numFmtId="178" fontId="3" fillId="0" borderId="0" xfId="16" applyNumberFormat="1" applyFont="1">
      <alignment vertical="center"/>
    </xf>
    <xf numFmtId="0" fontId="1" fillId="0" borderId="38" xfId="16" applyFont="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189" fontId="3" fillId="0" borderId="0" xfId="16" applyNumberFormat="1" applyFont="1">
      <alignment vertical="center"/>
    </xf>
    <xf numFmtId="178" fontId="3" fillId="0" borderId="39" xfId="16" applyNumberFormat="1" applyFont="1" applyBorder="1">
      <alignment vertical="center"/>
    </xf>
    <xf numFmtId="178" fontId="3" fillId="0" borderId="31" xfId="16" applyNumberFormat="1" applyFont="1" applyBorder="1">
      <alignment vertical="center"/>
    </xf>
    <xf numFmtId="178" fontId="3" fillId="0" borderId="42" xfId="16" applyNumberFormat="1" applyFont="1" applyBorder="1">
      <alignment vertical="center"/>
    </xf>
    <xf numFmtId="178" fontId="3" fillId="0" borderId="34" xfId="16" applyNumberFormat="1" applyFont="1" applyBorder="1" applyAlignment="1">
      <alignment horizontal="center" vertical="center"/>
    </xf>
    <xf numFmtId="178" fontId="3" fillId="0" borderId="186" xfId="16" applyNumberFormat="1" applyFont="1" applyBorder="1" applyAlignment="1">
      <alignment horizontal="center" vertical="center"/>
    </xf>
    <xf numFmtId="178" fontId="3" fillId="0" borderId="52" xfId="16" applyNumberFormat="1" applyFont="1" applyBorder="1" applyAlignment="1">
      <alignment horizontal="center" vertical="center"/>
    </xf>
    <xf numFmtId="178" fontId="3" fillId="0" borderId="0" xfId="16" applyNumberFormat="1" applyFont="1" applyAlignment="1">
      <alignment horizontal="center" vertical="center"/>
    </xf>
    <xf numFmtId="178" fontId="3" fillId="0" borderId="64" xfId="16" applyNumberFormat="1" applyFont="1" applyBorder="1">
      <alignment vertical="center"/>
    </xf>
    <xf numFmtId="190" fontId="17" fillId="0" borderId="34" xfId="16" applyNumberFormat="1" applyFont="1" applyBorder="1" applyAlignment="1">
      <alignment horizontal="right" vertical="center" shrinkToFit="1"/>
    </xf>
    <xf numFmtId="190" fontId="17" fillId="0" borderId="186" xfId="16" applyNumberFormat="1" applyFont="1" applyBorder="1" applyAlignment="1">
      <alignment horizontal="right" vertical="center" shrinkToFit="1"/>
    </xf>
    <xf numFmtId="190" fontId="3" fillId="0" borderId="52" xfId="16" applyNumberFormat="1" applyFont="1" applyBorder="1" applyAlignment="1">
      <alignment horizontal="right" vertical="center" shrinkToFit="1"/>
    </xf>
    <xf numFmtId="178" fontId="3" fillId="0" borderId="38" xfId="16" applyNumberFormat="1" applyFont="1" applyBorder="1">
      <alignment vertical="center"/>
    </xf>
    <xf numFmtId="187" fontId="17" fillId="0" borderId="34" xfId="16" applyNumberFormat="1" applyFont="1" applyBorder="1" applyAlignment="1">
      <alignment horizontal="right" vertical="center" shrinkToFit="1"/>
    </xf>
    <xf numFmtId="187" fontId="17" fillId="0" borderId="186" xfId="16" applyNumberFormat="1" applyFont="1" applyBorder="1" applyAlignment="1">
      <alignment horizontal="right" vertical="center" shrinkToFit="1"/>
    </xf>
    <xf numFmtId="187" fontId="3" fillId="0" borderId="52" xfId="16" applyNumberFormat="1" applyFont="1" applyBorder="1" applyAlignment="1">
      <alignment horizontal="right" vertical="center" shrinkToFit="1"/>
    </xf>
    <xf numFmtId="178" fontId="3" fillId="0" borderId="37" xfId="16" applyNumberFormat="1" applyFont="1" applyBorder="1">
      <alignment vertical="center"/>
    </xf>
    <xf numFmtId="178" fontId="3" fillId="0" borderId="54" xfId="16" applyNumberFormat="1" applyFont="1" applyBorder="1">
      <alignment vertical="center"/>
    </xf>
    <xf numFmtId="189" fontId="3" fillId="0" borderId="54" xfId="16" applyNumberFormat="1" applyFont="1" applyBorder="1">
      <alignment vertical="center"/>
    </xf>
    <xf numFmtId="178" fontId="3" fillId="0" borderId="40" xfId="16" applyNumberFormat="1" applyFont="1" applyBorder="1">
      <alignment vertical="center"/>
    </xf>
    <xf numFmtId="0" fontId="3" fillId="0" borderId="0" xfId="16" applyFont="1">
      <alignment vertical="center"/>
    </xf>
    <xf numFmtId="0" fontId="1" fillId="0" borderId="48" xfId="16" applyFont="1" applyBorder="1" applyAlignment="1"/>
    <xf numFmtId="0" fontId="1" fillId="0" borderId="38" xfId="16" applyFont="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Border="1" applyAlignment="1">
      <alignment horizontal="right" vertical="center" shrinkToFit="1"/>
    </xf>
    <xf numFmtId="177" fontId="3" fillId="0" borderId="186" xfId="16" applyNumberFormat="1" applyFont="1" applyBorder="1" applyAlignment="1">
      <alignment horizontal="right" vertical="center" shrinkToFit="1"/>
    </xf>
    <xf numFmtId="0" fontId="3" fillId="0" borderId="0" xfId="16" applyFont="1" applyAlignment="1"/>
    <xf numFmtId="0" fontId="1" fillId="0" borderId="0" xfId="16" applyFont="1" applyAlignment="1"/>
    <xf numFmtId="189" fontId="3" fillId="0" borderId="12" xfId="16" applyNumberFormat="1" applyFont="1" applyBorder="1">
      <alignment vertical="center"/>
    </xf>
    <xf numFmtId="0" fontId="1" fillId="0" borderId="54" xfId="16" applyFont="1" applyBorder="1">
      <alignment vertical="center"/>
    </xf>
    <xf numFmtId="0" fontId="34" fillId="0" borderId="64" xfId="16" applyFont="1" applyBorder="1">
      <alignment vertical="center"/>
    </xf>
    <xf numFmtId="0" fontId="1" fillId="0" borderId="54" xfId="17" applyFont="1" applyBorder="1">
      <alignment vertical="center"/>
    </xf>
    <xf numFmtId="189" fontId="3" fillId="0" borderId="54" xfId="17" applyNumberFormat="1" applyFont="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56" xfId="19" applyNumberFormat="1" applyFont="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Border="1" applyAlignment="1">
      <alignment horizontal="right" vertical="center" shrinkToFit="1"/>
    </xf>
    <xf numFmtId="177" fontId="17" fillId="0" borderId="59" xfId="19" applyNumberFormat="1" applyFont="1" applyBorder="1" applyAlignment="1">
      <alignment horizontal="right" vertical="center" shrinkToFit="1"/>
    </xf>
    <xf numFmtId="187" fontId="17" fillId="0" borderId="57" xfId="19" applyNumberFormat="1" applyFont="1" applyBorder="1" applyAlignment="1">
      <alignment horizontal="right" vertical="center" shrinkToFit="1"/>
    </xf>
    <xf numFmtId="177" fontId="17" fillId="0" borderId="60" xfId="19" applyNumberFormat="1" applyFont="1" applyBorder="1" applyAlignment="1">
      <alignment horizontal="right" vertical="center" shrinkToFit="1"/>
    </xf>
    <xf numFmtId="187" fontId="17" fillId="0" borderId="61" xfId="19" applyNumberFormat="1" applyFont="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87" fontId="17" fillId="0" borderId="12" xfId="19" applyNumberFormat="1" applyFont="1" applyBorder="1" applyAlignment="1">
      <alignment horizontal="right" vertical="center" shrinkToFit="1"/>
    </xf>
    <xf numFmtId="0" fontId="1" fillId="0" borderId="37" xfId="16" applyFont="1" applyBorder="1">
      <alignment vertical="center"/>
    </xf>
    <xf numFmtId="0" fontId="1" fillId="0" borderId="40" xfId="16" applyFont="1" applyBorder="1">
      <alignment vertical="center"/>
    </xf>
    <xf numFmtId="177" fontId="7" fillId="0" borderId="27" xfId="4" applyNumberFormat="1" applyFont="1" applyBorder="1" applyAlignment="1">
      <alignment horizontal="right" vertical="center" shrinkToFit="1"/>
    </xf>
    <xf numFmtId="177" fontId="7" fillId="0" borderId="28" xfId="4" applyNumberFormat="1" applyFont="1" applyBorder="1" applyAlignment="1">
      <alignment horizontal="right" vertical="center" shrinkToFit="1"/>
    </xf>
    <xf numFmtId="177" fontId="7" fillId="0" borderId="29" xfId="4" applyNumberFormat="1" applyFont="1" applyBorder="1" applyAlignment="1">
      <alignment horizontal="right" vertical="center" shrinkToFit="1"/>
    </xf>
    <xf numFmtId="177" fontId="7" fillId="0" borderId="33" xfId="4" applyNumberFormat="1" applyFont="1" applyBorder="1" applyAlignment="1">
      <alignment horizontal="right" vertical="center" shrinkToFit="1"/>
    </xf>
    <xf numFmtId="177" fontId="7" fillId="0" borderId="34" xfId="4" applyNumberFormat="1" applyFont="1" applyBorder="1" applyAlignment="1">
      <alignment horizontal="right" vertical="center" shrinkToFit="1"/>
    </xf>
    <xf numFmtId="177" fontId="7" fillId="0" borderId="35" xfId="4" applyNumberFormat="1" applyFont="1" applyBorder="1" applyAlignment="1">
      <alignment horizontal="right" vertical="center" shrinkToFit="1"/>
    </xf>
    <xf numFmtId="177" fontId="7" fillId="0" borderId="20" xfId="4" applyNumberFormat="1" applyFont="1" applyBorder="1" applyAlignment="1">
      <alignment horizontal="right" vertical="center" shrinkToFit="1"/>
    </xf>
    <xf numFmtId="177" fontId="7" fillId="0" borderId="21" xfId="4" applyNumberFormat="1" applyFont="1" applyBorder="1" applyAlignment="1">
      <alignment horizontal="right" vertical="center" shrinkToFit="1"/>
    </xf>
    <xf numFmtId="177" fontId="7" fillId="0" borderId="22" xfId="4" applyNumberFormat="1" applyFont="1" applyBorder="1" applyAlignment="1">
      <alignment horizontal="right" vertical="center" shrinkToFit="1"/>
    </xf>
    <xf numFmtId="0" fontId="20" fillId="0" borderId="54" xfId="11" applyFont="1" applyBorder="1">
      <alignment vertical="center"/>
    </xf>
    <xf numFmtId="0" fontId="20" fillId="0" borderId="0" xfId="11" applyFont="1">
      <alignment vertical="center"/>
    </xf>
    <xf numFmtId="0" fontId="20" fillId="0" borderId="12" xfId="11" applyFont="1" applyBorder="1">
      <alignment vertical="center"/>
    </xf>
    <xf numFmtId="49" fontId="20" fillId="0" borderId="0" xfId="11" applyNumberFormat="1" applyFont="1" applyFill="1">
      <alignment vertical="center"/>
    </xf>
    <xf numFmtId="0" fontId="3" fillId="0" borderId="54" xfId="11" applyFont="1" applyBorder="1" applyAlignment="1">
      <alignment vertical="center"/>
    </xf>
    <xf numFmtId="0" fontId="20" fillId="0" borderId="0" xfId="11" applyFont="1" applyBorder="1">
      <alignment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40" fillId="0" borderId="0" xfId="20"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xf>
    <xf numFmtId="49" fontId="1" fillId="6" borderId="0" xfId="17" applyNumberFormat="1" applyFont="1" applyFill="1" applyAlignment="1">
      <alignment horizontal="center" vertical="center" wrapText="1"/>
    </xf>
    <xf numFmtId="178" fontId="1" fillId="6" borderId="0" xfId="16" applyNumberFormat="1" applyFont="1" applyFill="1" applyAlignment="1">
      <alignment vertical="center" wrapText="1"/>
    </xf>
    <xf numFmtId="187" fontId="16" fillId="0" borderId="0" xfId="19" applyNumberFormat="1" applyAlignment="1">
      <alignment horizontal="right" vertical="center"/>
    </xf>
    <xf numFmtId="177" fontId="16" fillId="0" borderId="0" xfId="19" applyNumberFormat="1" applyAlignment="1">
      <alignment horizontal="right" vertical="center"/>
    </xf>
    <xf numFmtId="178" fontId="16" fillId="0" borderId="0" xfId="18" applyNumberFormat="1" applyAlignment="1">
      <alignment horizontal="center" vertical="center"/>
    </xf>
    <xf numFmtId="178" fontId="16" fillId="0" borderId="0" xfId="18" applyNumberFormat="1" applyAlignment="1">
      <alignment vertical="center"/>
    </xf>
    <xf numFmtId="178" fontId="1" fillId="0" borderId="0" xfId="16" applyNumberFormat="1" applyFont="1">
      <alignment vertical="center"/>
    </xf>
    <xf numFmtId="178" fontId="39" fillId="0" borderId="0" xfId="16" applyNumberFormat="1" applyFont="1">
      <alignment vertical="center"/>
    </xf>
    <xf numFmtId="189" fontId="1" fillId="0" borderId="0" xfId="17" applyNumberFormat="1" applyFont="1">
      <alignment vertical="center"/>
    </xf>
    <xf numFmtId="0" fontId="1" fillId="0" borderId="0" xfId="17" applyFont="1">
      <alignment vertical="center"/>
    </xf>
    <xf numFmtId="0" fontId="1" fillId="0" borderId="31" xfId="16" applyFont="1" applyBorder="1">
      <alignment vertical="center"/>
    </xf>
    <xf numFmtId="178" fontId="1" fillId="0" borderId="64" xfId="16" applyNumberFormat="1" applyFont="1" applyBorder="1">
      <alignment vertical="center"/>
    </xf>
    <xf numFmtId="178" fontId="1" fillId="0" borderId="40" xfId="16" applyNumberFormat="1" applyFont="1" applyBorder="1">
      <alignment vertical="center"/>
    </xf>
    <xf numFmtId="189" fontId="1" fillId="0" borderId="54" xfId="16" applyNumberFormat="1" applyFont="1" applyBorder="1">
      <alignment vertical="center"/>
    </xf>
    <xf numFmtId="178" fontId="1" fillId="0" borderId="54" xfId="16" applyNumberFormat="1" applyFont="1" applyBorder="1">
      <alignment vertical="center"/>
    </xf>
    <xf numFmtId="178" fontId="1" fillId="0" borderId="37"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89" fontId="1" fillId="0" borderId="12" xfId="16" applyNumberFormat="1" applyFont="1" applyBorder="1">
      <alignment vertical="center"/>
    </xf>
    <xf numFmtId="0" fontId="1" fillId="0" borderId="41" xfId="16" applyFont="1" applyBorder="1">
      <alignment vertical="center"/>
    </xf>
    <xf numFmtId="0" fontId="16" fillId="6" borderId="0" xfId="6" applyFill="1" applyAlignment="1">
      <alignment vertical="center"/>
    </xf>
    <xf numFmtId="0" fontId="16" fillId="6" borderId="0" xfId="6" applyFill="1" applyAlignment="1" applyProtection="1">
      <alignment vertical="center"/>
      <protection hidden="1"/>
    </xf>
    <xf numFmtId="0" fontId="0" fillId="6" borderId="0" xfId="6" applyFont="1" applyFill="1" applyAlignment="1">
      <alignment vertical="center"/>
    </xf>
    <xf numFmtId="0" fontId="20" fillId="0" borderId="0" xfId="8" applyFont="1">
      <alignment vertical="center"/>
    </xf>
    <xf numFmtId="0" fontId="20" fillId="0" borderId="0" xfId="8" applyFont="1" applyAlignment="1" applyProtection="1">
      <alignment horizontal="center" vertical="center" shrinkToFit="1"/>
      <protection hidden="1"/>
    </xf>
    <xf numFmtId="0" fontId="20" fillId="0" borderId="0" xfId="10">
      <alignment vertical="center"/>
    </xf>
    <xf numFmtId="186" fontId="20" fillId="0" borderId="0" xfId="8" applyNumberFormat="1" applyFont="1" applyAlignment="1" applyProtection="1">
      <alignment horizontal="center" vertical="center" shrinkToFit="1"/>
      <protection hidden="1"/>
    </xf>
    <xf numFmtId="0" fontId="26" fillId="0" borderId="0" xfId="8" applyFont="1" applyAlignment="1" applyProtection="1">
      <alignment horizontal="left" vertical="center" wrapText="1"/>
      <protection hidden="1"/>
    </xf>
    <xf numFmtId="0" fontId="20" fillId="0" borderId="0" xfId="8" applyFont="1" applyAlignment="1">
      <alignment horizontal="center" vertical="center" shrinkToFit="1"/>
    </xf>
    <xf numFmtId="0" fontId="20" fillId="0" borderId="0" xfId="8" applyFont="1" applyAlignment="1">
      <alignment horizontal="center" vertical="center"/>
    </xf>
    <xf numFmtId="49" fontId="20" fillId="0" borderId="0" xfId="8" applyNumberFormat="1" applyFont="1" applyAlignment="1">
      <alignment horizontal="center" vertical="center"/>
    </xf>
    <xf numFmtId="178" fontId="20" fillId="0" borderId="39" xfId="8" applyNumberFormat="1" applyFont="1" applyBorder="1" applyAlignment="1">
      <alignment horizontal="right" vertical="center" shrinkToFit="1"/>
    </xf>
    <xf numFmtId="178" fontId="20" fillId="0" borderId="31" xfId="8" applyNumberFormat="1" applyFont="1" applyBorder="1" applyAlignment="1">
      <alignment horizontal="right" vertical="center" shrinkToFit="1"/>
    </xf>
    <xf numFmtId="178" fontId="20" fillId="0" borderId="42" xfId="8" applyNumberFormat="1" applyFont="1" applyBorder="1" applyAlignment="1">
      <alignment horizontal="right" vertical="center" shrinkToFit="1"/>
    </xf>
    <xf numFmtId="0" fontId="20" fillId="0" borderId="39" xfId="8" applyFont="1" applyBorder="1">
      <alignment vertical="center"/>
    </xf>
    <xf numFmtId="0" fontId="20" fillId="0" borderId="31" xfId="8" applyFont="1" applyBorder="1">
      <alignment vertical="center"/>
    </xf>
    <xf numFmtId="0" fontId="20" fillId="0" borderId="42" xfId="8" applyFont="1" applyBorder="1">
      <alignment vertical="center"/>
    </xf>
    <xf numFmtId="49" fontId="20" fillId="0" borderId="0" xfId="8" applyNumberFormat="1" applyFont="1" applyAlignment="1">
      <alignment horizontal="left" vertical="center"/>
    </xf>
    <xf numFmtId="0" fontId="20" fillId="0" borderId="0" xfId="8" applyFont="1" applyAlignment="1">
      <alignment horizontal="left" vertical="center"/>
    </xf>
    <xf numFmtId="0" fontId="20" fillId="0" borderId="44" xfId="8" applyFont="1" applyBorder="1">
      <alignment vertical="center"/>
    </xf>
    <xf numFmtId="0" fontId="20" fillId="0" borderId="18" xfId="8" applyFont="1" applyBorder="1">
      <alignment vertical="center"/>
    </xf>
    <xf numFmtId="0" fontId="20" fillId="0" borderId="43" xfId="8" applyFont="1" applyBorder="1">
      <alignment vertical="center"/>
    </xf>
    <xf numFmtId="178" fontId="20" fillId="0" borderId="44" xfId="8" applyNumberFormat="1" applyFont="1" applyBorder="1" applyAlignment="1">
      <alignment horizontal="right" vertical="center"/>
    </xf>
    <xf numFmtId="178" fontId="20" fillId="0" borderId="18" xfId="8" applyNumberFormat="1" applyFont="1" applyBorder="1" applyAlignment="1">
      <alignment horizontal="right" vertical="center"/>
    </xf>
    <xf numFmtId="178" fontId="20" fillId="0" borderId="43" xfId="8" applyNumberFormat="1" applyFont="1" applyBorder="1" applyAlignment="1">
      <alignment horizontal="right" vertical="center"/>
    </xf>
    <xf numFmtId="0" fontId="20" fillId="0" borderId="72" xfId="8" applyFont="1" applyBorder="1" applyAlignment="1">
      <alignment horizontal="center" vertical="center" shrinkToFit="1"/>
    </xf>
    <xf numFmtId="0" fontId="20" fillId="0" borderId="75" xfId="8" applyFont="1" applyBorder="1" applyAlignment="1">
      <alignment horizontal="center" vertical="center" shrinkToFit="1"/>
    </xf>
    <xf numFmtId="0" fontId="20" fillId="0" borderId="70" xfId="8" applyFont="1" applyBorder="1" applyAlignment="1">
      <alignment horizontal="center" vertical="center" shrinkToFit="1"/>
    </xf>
    <xf numFmtId="181" fontId="20" fillId="0" borderId="44" xfId="8" applyNumberFormat="1" applyFont="1" applyBorder="1" applyAlignment="1">
      <alignment horizontal="right" vertical="center" shrinkToFit="1"/>
    </xf>
    <xf numFmtId="181" fontId="20" fillId="0" borderId="18" xfId="8" applyNumberFormat="1" applyFont="1" applyBorder="1" applyAlignment="1">
      <alignment horizontal="right" vertical="center" shrinkToFit="1"/>
    </xf>
    <xf numFmtId="181" fontId="20" fillId="0" borderId="19" xfId="8" applyNumberFormat="1" applyFont="1" applyBorder="1" applyAlignment="1">
      <alignment horizontal="right" vertical="center" shrinkToFit="1"/>
    </xf>
    <xf numFmtId="0" fontId="24" fillId="0" borderId="74" xfId="7" applyFont="1" applyBorder="1" applyAlignment="1">
      <alignment horizontal="left" vertical="center"/>
    </xf>
    <xf numFmtId="0" fontId="24" fillId="0" borderId="75" xfId="7" applyFont="1" applyBorder="1" applyAlignment="1">
      <alignment horizontal="left" vertical="center"/>
    </xf>
    <xf numFmtId="0" fontId="24" fillId="0" borderId="76" xfId="7" applyFont="1" applyBorder="1" applyAlignment="1">
      <alignment horizontal="left" vertical="center"/>
    </xf>
    <xf numFmtId="0" fontId="20" fillId="0" borderId="11" xfId="8" applyFont="1" applyBorder="1" applyAlignment="1">
      <alignment horizontal="center" vertical="center" textRotation="255"/>
    </xf>
    <xf numFmtId="0" fontId="20" fillId="0" borderId="12" xfId="8" applyFont="1" applyBorder="1" applyAlignment="1">
      <alignment horizontal="center" vertical="center" textRotation="255"/>
    </xf>
    <xf numFmtId="0" fontId="20" fillId="0" borderId="48" xfId="8" applyFont="1" applyBorder="1" applyAlignment="1">
      <alignment horizontal="center" vertical="center" textRotation="255"/>
    </xf>
    <xf numFmtId="0" fontId="20" fillId="0" borderId="7" xfId="8" applyFont="1" applyBorder="1" applyAlignment="1">
      <alignment horizontal="center" vertical="center" textRotation="255"/>
    </xf>
    <xf numFmtId="0" fontId="20" fillId="0" borderId="0" xfId="8" applyFont="1" applyAlignment="1">
      <alignment horizontal="center" vertical="center" textRotation="255"/>
    </xf>
    <xf numFmtId="0" fontId="20" fillId="0" borderId="38" xfId="8" applyFont="1" applyBorder="1" applyAlignment="1">
      <alignment horizontal="center" vertical="center" textRotation="255"/>
    </xf>
    <xf numFmtId="0" fontId="20" fillId="0" borderId="74" xfId="8" applyFont="1" applyBorder="1" applyAlignment="1">
      <alignment horizontal="center" vertical="center" textRotation="255"/>
    </xf>
    <xf numFmtId="0" fontId="20" fillId="0" borderId="75" xfId="8" applyFont="1" applyBorder="1" applyAlignment="1">
      <alignment horizontal="center" vertical="center" textRotation="255"/>
    </xf>
    <xf numFmtId="0" fontId="20" fillId="0" borderId="70" xfId="8" applyFont="1" applyBorder="1" applyAlignment="1">
      <alignment horizontal="center" vertical="center" textRotation="255"/>
    </xf>
    <xf numFmtId="0" fontId="20" fillId="0" borderId="41" xfId="8" applyFont="1" applyBorder="1" applyAlignment="1">
      <alignment horizontal="center" vertical="center"/>
    </xf>
    <xf numFmtId="0" fontId="20" fillId="0" borderId="12" xfId="8" applyFont="1" applyBorder="1" applyAlignment="1">
      <alignment horizontal="center" vertical="center"/>
    </xf>
    <xf numFmtId="0" fontId="20" fillId="0" borderId="48" xfId="8" applyFont="1" applyBorder="1" applyAlignment="1">
      <alignment horizontal="center" vertical="center"/>
    </xf>
    <xf numFmtId="0" fontId="20" fillId="0" borderId="37" xfId="8" applyFont="1" applyBorder="1" applyAlignment="1">
      <alignment horizontal="center" vertical="center"/>
    </xf>
    <xf numFmtId="0" fontId="20" fillId="0" borderId="54" xfId="8" applyFont="1" applyBorder="1" applyAlignment="1">
      <alignment horizontal="center" vertical="center"/>
    </xf>
    <xf numFmtId="0" fontId="20" fillId="0" borderId="40" xfId="8" applyFont="1" applyBorder="1" applyAlignment="1">
      <alignment horizontal="center" vertical="center"/>
    </xf>
    <xf numFmtId="0" fontId="26" fillId="0" borderId="41" xfId="8" applyFont="1" applyBorder="1" applyAlignment="1">
      <alignment horizontal="center" vertical="center" wrapText="1"/>
    </xf>
    <xf numFmtId="0" fontId="26" fillId="0" borderId="12" xfId="8" applyFont="1" applyBorder="1" applyAlignment="1">
      <alignment horizontal="center" vertical="center" wrapText="1"/>
    </xf>
    <xf numFmtId="0" fontId="26" fillId="0" borderId="48" xfId="8" applyFont="1" applyBorder="1" applyAlignment="1">
      <alignment horizontal="center" vertical="center" wrapText="1"/>
    </xf>
    <xf numFmtId="0" fontId="26" fillId="0" borderId="37" xfId="8" applyFont="1" applyBorder="1" applyAlignment="1">
      <alignment horizontal="center" vertical="center" wrapText="1"/>
    </xf>
    <xf numFmtId="0" fontId="26" fillId="0" borderId="54" xfId="8" applyFont="1" applyBorder="1" applyAlignment="1">
      <alignment horizontal="center" vertical="center" wrapText="1"/>
    </xf>
    <xf numFmtId="0" fontId="26" fillId="0" borderId="40" xfId="8" applyFont="1" applyBorder="1" applyAlignment="1">
      <alignment horizontal="center" vertical="center" wrapText="1"/>
    </xf>
    <xf numFmtId="181" fontId="20" fillId="0" borderId="7" xfId="8" applyNumberFormat="1" applyFont="1" applyBorder="1" applyAlignment="1">
      <alignment horizontal="right" vertical="center" shrinkToFit="1"/>
    </xf>
    <xf numFmtId="181" fontId="20" fillId="0" borderId="0" xfId="8" applyNumberFormat="1" applyFont="1" applyAlignment="1">
      <alignment horizontal="right" vertical="center" shrinkToFit="1"/>
    </xf>
    <xf numFmtId="181" fontId="20" fillId="0" borderId="66" xfId="8" applyNumberFormat="1" applyFont="1" applyBorder="1" applyAlignment="1">
      <alignment horizontal="right" vertical="center" shrinkToFit="1"/>
    </xf>
    <xf numFmtId="178" fontId="20" fillId="0" borderId="7" xfId="8" applyNumberFormat="1" applyFont="1" applyBorder="1" applyAlignment="1">
      <alignment horizontal="right" vertical="center" shrinkToFit="1"/>
    </xf>
    <xf numFmtId="178" fontId="20" fillId="0" borderId="0" xfId="8" applyNumberFormat="1" applyFont="1" applyAlignment="1">
      <alignment horizontal="right" vertical="center" shrinkToFit="1"/>
    </xf>
    <xf numFmtId="178" fontId="20" fillId="0" borderId="66" xfId="8" applyNumberFormat="1" applyFont="1" applyBorder="1" applyAlignment="1">
      <alignment horizontal="right" vertical="center" shrinkToFit="1"/>
    </xf>
    <xf numFmtId="0" fontId="20" fillId="0" borderId="41" xfId="8" applyFont="1" applyBorder="1" applyAlignment="1">
      <alignment horizontal="center" vertical="center" wrapText="1"/>
    </xf>
    <xf numFmtId="0" fontId="20" fillId="0" borderId="12" xfId="8" applyFont="1" applyBorder="1" applyAlignment="1">
      <alignment horizontal="center" vertical="center" wrapText="1"/>
    </xf>
    <xf numFmtId="0" fontId="20" fillId="0" borderId="48" xfId="8" applyFont="1" applyBorder="1" applyAlignment="1">
      <alignment horizontal="center" vertical="center" wrapText="1"/>
    </xf>
    <xf numFmtId="0" fontId="20" fillId="0" borderId="37" xfId="8" applyFont="1" applyBorder="1" applyAlignment="1">
      <alignment horizontal="center" vertical="center" wrapText="1"/>
    </xf>
    <xf numFmtId="0" fontId="20" fillId="0" borderId="54" xfId="8" applyFont="1" applyBorder="1" applyAlignment="1">
      <alignment horizontal="center" vertical="center" wrapText="1"/>
    </xf>
    <xf numFmtId="0" fontId="20" fillId="0" borderId="40" xfId="8" applyFont="1" applyBorder="1" applyAlignment="1">
      <alignment horizontal="center" vertical="center" wrapText="1"/>
    </xf>
    <xf numFmtId="0" fontId="26" fillId="0" borderId="13" xfId="8" applyFont="1" applyBorder="1" applyAlignment="1">
      <alignment horizontal="center" vertical="center" wrapText="1"/>
    </xf>
    <xf numFmtId="0" fontId="26" fillId="0" borderId="67" xfId="8" applyFont="1" applyBorder="1" applyAlignment="1">
      <alignment horizontal="center" vertical="center" wrapText="1"/>
    </xf>
    <xf numFmtId="0" fontId="27" fillId="0" borderId="31" xfId="8" applyFont="1" applyBorder="1">
      <alignment vertical="center"/>
    </xf>
    <xf numFmtId="0" fontId="27" fillId="0" borderId="42" xfId="8" applyFont="1" applyBorder="1">
      <alignment vertical="center"/>
    </xf>
    <xf numFmtId="178" fontId="20" fillId="0" borderId="32" xfId="8" applyNumberFormat="1" applyFont="1" applyBorder="1" applyAlignment="1">
      <alignment horizontal="right" vertical="center" shrinkToFit="1"/>
    </xf>
    <xf numFmtId="0" fontId="24" fillId="0" borderId="7" xfId="7" applyFont="1" applyBorder="1" applyAlignment="1">
      <alignment horizontal="left" vertical="center"/>
    </xf>
    <xf numFmtId="0" fontId="24" fillId="0" borderId="0" xfId="7" applyFont="1" applyAlignment="1">
      <alignment horizontal="left" vertical="center"/>
    </xf>
    <xf numFmtId="0" fontId="24" fillId="0" borderId="66" xfId="7" applyFont="1" applyBorder="1" applyAlignment="1">
      <alignment horizontal="left" vertical="center"/>
    </xf>
    <xf numFmtId="0" fontId="24" fillId="0" borderId="36" xfId="7" applyFont="1" applyBorder="1" applyAlignment="1">
      <alignment horizontal="center" vertical="center" wrapText="1"/>
    </xf>
    <xf numFmtId="0" fontId="24" fillId="0" borderId="8" xfId="7" applyFont="1" applyBorder="1" applyAlignment="1">
      <alignment horizontal="center" vertical="center" wrapText="1"/>
    </xf>
    <xf numFmtId="0" fontId="24" fillId="0" borderId="9" xfId="7" applyFont="1" applyBorder="1" applyAlignment="1">
      <alignment horizontal="center" vertical="center" wrapText="1"/>
    </xf>
    <xf numFmtId="0" fontId="24" fillId="0" borderId="7" xfId="7" applyFont="1" applyBorder="1" applyAlignment="1">
      <alignment horizontal="center" vertical="center" wrapText="1"/>
    </xf>
    <xf numFmtId="0" fontId="24" fillId="0" borderId="0" xfId="7" applyFont="1" applyAlignment="1">
      <alignment horizontal="center" vertical="center" wrapText="1"/>
    </xf>
    <xf numFmtId="0" fontId="24" fillId="0" borderId="66" xfId="7" applyFont="1" applyBorder="1" applyAlignment="1">
      <alignment horizontal="center" vertical="center" wrapText="1"/>
    </xf>
    <xf numFmtId="0" fontId="24" fillId="0" borderId="74" xfId="7" applyFont="1" applyBorder="1" applyAlignment="1">
      <alignment horizontal="center" vertical="center" wrapText="1"/>
    </xf>
    <xf numFmtId="0" fontId="24" fillId="0" borderId="75" xfId="7" applyFont="1" applyBorder="1" applyAlignment="1">
      <alignment horizontal="center" vertical="center" wrapText="1"/>
    </xf>
    <xf numFmtId="0" fontId="24" fillId="0" borderId="76" xfId="7" applyFont="1" applyBorder="1" applyAlignment="1">
      <alignment horizontal="center" vertical="center" wrapText="1"/>
    </xf>
    <xf numFmtId="0" fontId="24" fillId="0" borderId="36" xfId="7" applyFont="1" applyBorder="1" applyAlignment="1">
      <alignment horizontal="left" vertical="center"/>
    </xf>
    <xf numFmtId="0" fontId="24" fillId="0" borderId="8" xfId="7" applyFont="1" applyBorder="1" applyAlignment="1">
      <alignment horizontal="left" vertical="center"/>
    </xf>
    <xf numFmtId="0" fontId="24" fillId="0" borderId="9" xfId="7" applyFont="1" applyBorder="1" applyAlignment="1">
      <alignment horizontal="left" vertical="center"/>
    </xf>
    <xf numFmtId="178" fontId="20" fillId="0" borderId="36" xfId="8" applyNumberFormat="1" applyFont="1" applyBorder="1" applyAlignment="1">
      <alignment horizontal="right" vertical="center" shrinkToFit="1"/>
    </xf>
    <xf numFmtId="178" fontId="20" fillId="0" borderId="8" xfId="8" applyNumberFormat="1" applyFont="1" applyBorder="1" applyAlignment="1">
      <alignment horizontal="right" vertical="center" shrinkToFit="1"/>
    </xf>
    <xf numFmtId="178" fontId="20" fillId="0" borderId="9" xfId="8" applyNumberFormat="1" applyFont="1" applyBorder="1" applyAlignment="1">
      <alignment horizontal="right" vertical="center" shrinkToFit="1"/>
    </xf>
    <xf numFmtId="0" fontId="26" fillId="0" borderId="0" xfId="8" applyFont="1" applyAlignment="1">
      <alignment horizontal="left" vertical="center" wrapText="1"/>
    </xf>
    <xf numFmtId="0" fontId="26" fillId="0" borderId="66" xfId="8" applyFont="1" applyBorder="1" applyAlignment="1">
      <alignment horizontal="left" vertical="center" wrapText="1"/>
    </xf>
    <xf numFmtId="178" fontId="20" fillId="0" borderId="74" xfId="8" applyNumberFormat="1" applyFont="1" applyBorder="1" applyAlignment="1">
      <alignment horizontal="right" vertical="center" shrinkToFit="1"/>
    </xf>
    <xf numFmtId="178" fontId="20" fillId="0" borderId="75" xfId="8" applyNumberFormat="1" applyFont="1" applyBorder="1" applyAlignment="1">
      <alignment horizontal="right" vertical="center" shrinkToFit="1"/>
    </xf>
    <xf numFmtId="178" fontId="20" fillId="0" borderId="76" xfId="8" applyNumberFormat="1" applyFont="1" applyBorder="1" applyAlignment="1">
      <alignment horizontal="right" vertical="center" shrinkToFit="1"/>
    </xf>
    <xf numFmtId="0" fontId="20" fillId="0" borderId="74" xfId="8" applyFont="1" applyBorder="1" applyAlignment="1">
      <alignment horizontal="left" vertical="center"/>
    </xf>
    <xf numFmtId="0" fontId="20" fillId="0" borderId="75" xfId="8" applyFont="1" applyBorder="1" applyAlignment="1">
      <alignment horizontal="left" vertical="center"/>
    </xf>
    <xf numFmtId="0" fontId="20" fillId="0" borderId="76" xfId="8" applyFont="1" applyBorder="1" applyAlignment="1">
      <alignment horizontal="left" vertical="center"/>
    </xf>
    <xf numFmtId="0" fontId="20" fillId="0" borderId="7" xfId="8" applyFont="1" applyBorder="1" applyAlignment="1">
      <alignment horizontal="left" vertical="center"/>
    </xf>
    <xf numFmtId="0" fontId="20" fillId="0" borderId="66" xfId="8" applyFont="1" applyBorder="1" applyAlignment="1">
      <alignment horizontal="left" vertical="center"/>
    </xf>
    <xf numFmtId="0" fontId="20" fillId="0" borderId="41" xfId="8" applyFont="1" applyBorder="1" applyAlignment="1">
      <alignment horizontal="center" vertical="center" textRotation="255"/>
    </xf>
    <xf numFmtId="0" fontId="20" fillId="0" borderId="64" xfId="8" applyFont="1" applyBorder="1" applyAlignment="1">
      <alignment horizontal="center" vertical="center" textRotation="255"/>
    </xf>
    <xf numFmtId="0" fontId="20" fillId="0" borderId="37" xfId="8" applyFont="1" applyBorder="1" applyAlignment="1">
      <alignment horizontal="center" vertical="center" textRotation="255"/>
    </xf>
    <xf numFmtId="0" fontId="20" fillId="0" borderId="54" xfId="8" applyFont="1" applyBorder="1" applyAlignment="1">
      <alignment horizontal="center" vertical="center" textRotation="255"/>
    </xf>
    <xf numFmtId="0" fontId="20" fillId="0" borderId="40" xfId="8" applyFont="1" applyBorder="1" applyAlignment="1">
      <alignment horizontal="center" vertical="center" textRotation="255"/>
    </xf>
    <xf numFmtId="0" fontId="20" fillId="0" borderId="81" xfId="8" applyFont="1" applyBorder="1" applyAlignment="1">
      <alignment horizontal="center" vertical="center"/>
    </xf>
    <xf numFmtId="0" fontId="20" fillId="0" borderId="25" xfId="8" applyFont="1" applyBorder="1" applyAlignment="1">
      <alignment horizontal="center" vertical="center"/>
    </xf>
    <xf numFmtId="0" fontId="20" fillId="0" borderId="26" xfId="8" applyFont="1" applyBorder="1" applyAlignment="1">
      <alignment horizontal="center" vertical="center"/>
    </xf>
    <xf numFmtId="0" fontId="20" fillId="0" borderId="78" xfId="8" applyFont="1" applyBorder="1" applyAlignment="1">
      <alignment horizontal="center" vertical="center"/>
    </xf>
    <xf numFmtId="0" fontId="20" fillId="0" borderId="77" xfId="8" applyFont="1" applyBorder="1" applyAlignment="1">
      <alignment horizontal="center" vertical="center"/>
    </xf>
    <xf numFmtId="0" fontId="20" fillId="0" borderId="51" xfId="8" applyFont="1" applyBorder="1" applyAlignment="1">
      <alignment horizontal="center" vertical="center"/>
    </xf>
    <xf numFmtId="183" fontId="20" fillId="0" borderId="51" xfId="8" applyNumberFormat="1" applyFont="1" applyBorder="1" applyAlignment="1">
      <alignment horizontal="right" vertical="center" shrinkToFit="1"/>
    </xf>
    <xf numFmtId="183" fontId="20" fillId="0" borderId="79" xfId="8" applyNumberFormat="1" applyFont="1" applyBorder="1" applyAlignment="1">
      <alignment horizontal="right" vertical="center" shrinkToFit="1"/>
    </xf>
    <xf numFmtId="183" fontId="20" fillId="0" borderId="6" xfId="8" applyNumberFormat="1" applyFont="1" applyBorder="1" applyAlignment="1">
      <alignment horizontal="right" vertical="center" shrinkToFit="1"/>
    </xf>
    <xf numFmtId="181" fontId="20" fillId="0" borderId="43" xfId="8" applyNumberFormat="1" applyFont="1" applyBorder="1" applyAlignment="1">
      <alignment horizontal="right" vertical="center" shrinkToFit="1"/>
    </xf>
    <xf numFmtId="0" fontId="20" fillId="0" borderId="30" xfId="8" applyFont="1" applyBorder="1">
      <alignment vertical="center"/>
    </xf>
    <xf numFmtId="0" fontId="20" fillId="0" borderId="39" xfId="8" applyFont="1" applyBorder="1" applyAlignment="1">
      <alignment horizontal="center" vertical="center"/>
    </xf>
    <xf numFmtId="0" fontId="20" fillId="0" borderId="31" xfId="8" applyFont="1" applyBorder="1" applyAlignment="1">
      <alignment horizontal="center" vertical="center"/>
    </xf>
    <xf numFmtId="178" fontId="20" fillId="0" borderId="51" xfId="8" applyNumberFormat="1" applyFont="1" applyBorder="1" applyAlignment="1">
      <alignment horizontal="right" vertical="center" shrinkToFit="1"/>
    </xf>
    <xf numFmtId="178" fontId="20" fillId="0" borderId="79" xfId="8" applyNumberFormat="1" applyFont="1" applyBorder="1" applyAlignment="1">
      <alignment horizontal="right" vertical="center" shrinkToFit="1"/>
    </xf>
    <xf numFmtId="178" fontId="20" fillId="0" borderId="6" xfId="8" applyNumberFormat="1" applyFont="1" applyBorder="1" applyAlignment="1">
      <alignment horizontal="right" vertical="center" shrinkToFit="1"/>
    </xf>
    <xf numFmtId="181" fontId="20" fillId="0" borderId="75" xfId="8" applyNumberFormat="1" applyFont="1" applyBorder="1" applyAlignment="1">
      <alignment horizontal="right" vertical="center"/>
    </xf>
    <xf numFmtId="181" fontId="20" fillId="0" borderId="76" xfId="8" applyNumberFormat="1" applyFont="1" applyBorder="1" applyAlignment="1">
      <alignment horizontal="right" vertical="center"/>
    </xf>
    <xf numFmtId="0" fontId="20" fillId="0" borderId="17" xfId="8" applyFont="1" applyBorder="1">
      <alignment vertical="center"/>
    </xf>
    <xf numFmtId="0" fontId="20" fillId="0" borderId="22" xfId="8" applyFont="1" applyBorder="1" applyAlignment="1">
      <alignment horizontal="center" vertical="center"/>
    </xf>
    <xf numFmtId="0" fontId="20" fillId="0" borderId="19" xfId="8" applyFont="1" applyBorder="1" applyAlignment="1">
      <alignment horizontal="center" vertical="center"/>
    </xf>
    <xf numFmtId="0" fontId="20" fillId="0" borderId="80" xfId="8" applyFont="1" applyBorder="1" applyAlignment="1">
      <alignment horizontal="center" vertical="center"/>
    </xf>
    <xf numFmtId="0" fontId="20" fillId="0" borderId="36" xfId="8" applyFont="1" applyBorder="1" applyAlignment="1">
      <alignment horizontal="center" vertical="center"/>
    </xf>
    <xf numFmtId="0" fontId="20" fillId="0" borderId="8" xfId="8" applyFont="1" applyBorder="1" applyAlignment="1">
      <alignment horizontal="center" vertical="center"/>
    </xf>
    <xf numFmtId="0" fontId="20" fillId="0" borderId="74" xfId="8" applyFont="1" applyBorder="1" applyAlignment="1">
      <alignment horizontal="center" vertical="center"/>
    </xf>
    <xf numFmtId="0" fontId="20" fillId="0" borderId="75" xfId="8" applyFont="1" applyBorder="1" applyAlignment="1">
      <alignment horizontal="center" vertical="center"/>
    </xf>
    <xf numFmtId="178" fontId="20" fillId="0" borderId="8" xfId="8" applyNumberFormat="1" applyFont="1" applyBorder="1" applyAlignment="1">
      <alignment horizontal="right" vertical="center"/>
    </xf>
    <xf numFmtId="0" fontId="24" fillId="0" borderId="41" xfId="8" applyFont="1" applyBorder="1">
      <alignment vertical="center"/>
    </xf>
    <xf numFmtId="0" fontId="24" fillId="0" borderId="12" xfId="8" applyFont="1" applyBorder="1">
      <alignment vertical="center"/>
    </xf>
    <xf numFmtId="0" fontId="24" fillId="0" borderId="48" xfId="8" applyFont="1" applyBorder="1">
      <alignment vertical="center"/>
    </xf>
    <xf numFmtId="185" fontId="24" fillId="0" borderId="41" xfId="8" applyNumberFormat="1" applyFont="1" applyBorder="1" applyAlignment="1">
      <alignment horizontal="right" vertical="center" shrinkToFit="1"/>
    </xf>
    <xf numFmtId="185" fontId="24" fillId="0" borderId="12" xfId="8" applyNumberFormat="1" applyFont="1" applyBorder="1" applyAlignment="1">
      <alignment horizontal="right" vertical="center" shrinkToFit="1"/>
    </xf>
    <xf numFmtId="185" fontId="24" fillId="0" borderId="13" xfId="8" applyNumberFormat="1" applyFont="1" applyBorder="1" applyAlignment="1">
      <alignment horizontal="right" vertical="center" shrinkToFit="1"/>
    </xf>
    <xf numFmtId="181" fontId="20" fillId="0" borderId="39" xfId="8" applyNumberFormat="1" applyFont="1" applyBorder="1" applyAlignment="1">
      <alignment horizontal="right" vertical="center" shrinkToFit="1"/>
    </xf>
    <xf numFmtId="181" fontId="20" fillId="0" borderId="31" xfId="8" applyNumberFormat="1" applyFont="1" applyBorder="1" applyAlignment="1">
      <alignment horizontal="right" vertical="center" shrinkToFit="1"/>
    </xf>
    <xf numFmtId="181" fontId="20" fillId="0" borderId="42" xfId="8" applyNumberFormat="1" applyFont="1" applyBorder="1" applyAlignment="1">
      <alignment horizontal="right" vertical="center" shrinkToFit="1"/>
    </xf>
    <xf numFmtId="181" fontId="20" fillId="0" borderId="32" xfId="8" applyNumberFormat="1" applyFont="1" applyBorder="1" applyAlignment="1">
      <alignment horizontal="right" vertical="center" shrinkToFit="1"/>
    </xf>
    <xf numFmtId="0" fontId="24" fillId="0" borderId="41" xfId="9" applyFont="1" applyBorder="1" applyAlignment="1">
      <alignment horizontal="center" vertical="center" shrinkToFit="1"/>
    </xf>
    <xf numFmtId="0" fontId="24" fillId="0" borderId="12" xfId="9" applyFont="1" applyBorder="1" applyAlignment="1">
      <alignment horizontal="center" vertical="center" shrinkToFit="1"/>
    </xf>
    <xf numFmtId="0" fontId="24" fillId="0" borderId="48" xfId="9" applyFont="1" applyBorder="1" applyAlignment="1">
      <alignment horizontal="center" vertical="center" shrinkToFit="1"/>
    </xf>
    <xf numFmtId="178" fontId="24" fillId="0" borderId="39" xfId="8" applyNumberFormat="1" applyFont="1" applyBorder="1" applyAlignment="1">
      <alignment horizontal="right" vertical="center" shrinkToFit="1"/>
    </xf>
    <xf numFmtId="178" fontId="24" fillId="0" borderId="31" xfId="8" applyNumberFormat="1" applyFont="1" applyBorder="1" applyAlignment="1">
      <alignment horizontal="right" vertical="center" shrinkToFit="1"/>
    </xf>
    <xf numFmtId="178" fontId="24" fillId="0" borderId="32" xfId="8" applyNumberFormat="1" applyFont="1" applyBorder="1" applyAlignment="1">
      <alignment horizontal="right" vertical="center" shrinkToFit="1"/>
    </xf>
    <xf numFmtId="0" fontId="20" fillId="0" borderId="11" xfId="8" applyFont="1" applyBorder="1" applyAlignment="1">
      <alignment horizontal="center" vertical="center"/>
    </xf>
    <xf numFmtId="0" fontId="20" fillId="0" borderId="24" xfId="8" applyFont="1" applyBorder="1" applyAlignment="1">
      <alignment horizontal="center" vertical="center"/>
    </xf>
    <xf numFmtId="178" fontId="20" fillId="0" borderId="9" xfId="8" applyNumberFormat="1" applyFont="1" applyBorder="1" applyAlignment="1">
      <alignment horizontal="right" vertical="center"/>
    </xf>
    <xf numFmtId="0" fontId="24" fillId="0" borderId="44" xfId="9" applyFont="1" applyBorder="1" applyAlignment="1">
      <alignment horizontal="center" vertical="center" shrinkToFit="1"/>
    </xf>
    <xf numFmtId="0" fontId="24" fillId="0" borderId="18" xfId="9" applyFont="1" applyBorder="1" applyAlignment="1">
      <alignment horizontal="center" vertical="center" shrinkToFit="1"/>
    </xf>
    <xf numFmtId="0" fontId="24" fillId="0" borderId="43" xfId="9" applyFont="1" applyBorder="1" applyAlignment="1">
      <alignment horizontal="center" vertical="center" shrinkToFit="1"/>
    </xf>
    <xf numFmtId="0" fontId="20" fillId="0" borderId="70" xfId="8" applyFont="1" applyBorder="1" applyAlignment="1">
      <alignment horizontal="center" vertical="center"/>
    </xf>
    <xf numFmtId="181" fontId="20" fillId="0" borderId="74" xfId="8" applyNumberFormat="1" applyFont="1" applyBorder="1" applyAlignment="1">
      <alignment horizontal="right" vertical="center" shrinkToFit="1"/>
    </xf>
    <xf numFmtId="181" fontId="20" fillId="0" borderId="75" xfId="8" applyNumberFormat="1" applyFont="1" applyBorder="1" applyAlignment="1">
      <alignment horizontal="right" vertical="center" shrinkToFit="1"/>
    </xf>
    <xf numFmtId="181" fontId="20" fillId="0" borderId="76" xfId="8" applyNumberFormat="1" applyFont="1" applyBorder="1" applyAlignment="1">
      <alignment horizontal="right" vertical="center" shrinkToFit="1"/>
    </xf>
    <xf numFmtId="0" fontId="20" fillId="0" borderId="36" xfId="10" applyBorder="1" applyAlignment="1">
      <alignment horizontal="left" vertical="center"/>
    </xf>
    <xf numFmtId="0" fontId="20" fillId="0" borderId="8" xfId="10" applyBorder="1" applyAlignment="1">
      <alignment horizontal="left" vertical="center"/>
    </xf>
    <xf numFmtId="0" fontId="20" fillId="0" borderId="9" xfId="10" applyBorder="1" applyAlignment="1">
      <alignment horizontal="left" vertical="center"/>
    </xf>
    <xf numFmtId="183" fontId="20" fillId="0" borderId="7" xfId="8" applyNumberFormat="1" applyFont="1" applyBorder="1" applyAlignment="1">
      <alignment horizontal="right" vertical="center" shrinkToFit="1"/>
    </xf>
    <xf numFmtId="183" fontId="20" fillId="0" borderId="0" xfId="8" applyNumberFormat="1" applyFont="1" applyAlignment="1">
      <alignment horizontal="right" vertical="center" shrinkToFit="1"/>
    </xf>
    <xf numFmtId="183" fontId="20" fillId="0" borderId="66" xfId="8" applyNumberFormat="1" applyFont="1" applyBorder="1" applyAlignment="1">
      <alignment horizontal="right" vertical="center" shrinkToFit="1"/>
    </xf>
    <xf numFmtId="0" fontId="20" fillId="0" borderId="36" xfId="8" applyFont="1" applyBorder="1" applyAlignment="1">
      <alignment horizontal="center" vertical="center" wrapText="1"/>
    </xf>
    <xf numFmtId="0" fontId="20" fillId="0" borderId="8" xfId="8" applyFont="1" applyBorder="1" applyAlignment="1">
      <alignment horizontal="center" vertical="center" wrapText="1"/>
    </xf>
    <xf numFmtId="0" fontId="20" fillId="0" borderId="23" xfId="8" applyFont="1" applyBorder="1" applyAlignment="1">
      <alignment horizontal="center" vertical="center" wrapText="1"/>
    </xf>
    <xf numFmtId="0" fontId="20" fillId="0" borderId="7" xfId="8" applyFont="1" applyBorder="1" applyAlignment="1">
      <alignment horizontal="center" vertical="center" wrapText="1"/>
    </xf>
    <xf numFmtId="0" fontId="20" fillId="0" borderId="0" xfId="8" applyFont="1" applyAlignment="1">
      <alignment horizontal="center" vertical="center" wrapText="1"/>
    </xf>
    <xf numFmtId="0" fontId="20" fillId="0" borderId="38" xfId="8" applyFont="1" applyBorder="1" applyAlignment="1">
      <alignment horizontal="center" vertical="center" wrapText="1"/>
    </xf>
    <xf numFmtId="0" fontId="20" fillId="0" borderId="74" xfId="8" applyFont="1" applyBorder="1" applyAlignment="1">
      <alignment horizontal="center" vertical="center" wrapText="1"/>
    </xf>
    <xf numFmtId="0" fontId="20" fillId="0" borderId="75" xfId="8" applyFont="1" applyBorder="1" applyAlignment="1">
      <alignment horizontal="center" vertical="center" wrapText="1"/>
    </xf>
    <xf numFmtId="0" fontId="20" fillId="0" borderId="70" xfId="8" applyFont="1" applyBorder="1" applyAlignment="1">
      <alignment horizontal="center" vertical="center" wrapText="1"/>
    </xf>
    <xf numFmtId="0" fontId="24" fillId="0" borderId="62" xfId="8" applyFont="1" applyBorder="1">
      <alignment vertical="center"/>
    </xf>
    <xf numFmtId="0" fontId="24" fillId="0" borderId="25" xfId="8" applyFont="1" applyBorder="1">
      <alignment vertical="center"/>
    </xf>
    <xf numFmtId="0" fontId="24" fillId="0" borderId="46" xfId="8" applyFont="1" applyBorder="1">
      <alignment vertical="center"/>
    </xf>
    <xf numFmtId="178" fontId="24" fillId="0" borderId="62" xfId="8" applyNumberFormat="1" applyFont="1" applyBorder="1" applyAlignment="1">
      <alignment horizontal="right" vertical="center" shrinkToFit="1"/>
    </xf>
    <xf numFmtId="178" fontId="24" fillId="0" borderId="8" xfId="8" applyNumberFormat="1" applyFont="1" applyBorder="1" applyAlignment="1">
      <alignment horizontal="right" vertical="center" shrinkToFit="1"/>
    </xf>
    <xf numFmtId="178" fontId="24" fillId="0" borderId="9" xfId="8" applyNumberFormat="1" applyFont="1" applyBorder="1" applyAlignment="1">
      <alignment horizontal="right" vertical="center" shrinkToFit="1"/>
    </xf>
    <xf numFmtId="0" fontId="20" fillId="0" borderId="30" xfId="8" applyFont="1" applyBorder="1" applyAlignment="1">
      <alignment horizontal="center" vertical="center"/>
    </xf>
    <xf numFmtId="0" fontId="20" fillId="0" borderId="42" xfId="8" applyFont="1" applyBorder="1" applyAlignment="1">
      <alignment horizontal="center" vertical="center"/>
    </xf>
    <xf numFmtId="0" fontId="20" fillId="0" borderId="39" xfId="8" applyFont="1" applyBorder="1" applyAlignment="1">
      <alignment horizontal="center" vertical="center" shrinkToFit="1"/>
    </xf>
    <xf numFmtId="0" fontId="20" fillId="0" borderId="31" xfId="8" applyFont="1" applyBorder="1" applyAlignment="1">
      <alignment horizontal="center" vertical="center" shrinkToFit="1"/>
    </xf>
    <xf numFmtId="0" fontId="20" fillId="0" borderId="42" xfId="8" applyFont="1" applyBorder="1" applyAlignment="1">
      <alignment horizontal="center" vertical="center" shrinkToFit="1"/>
    </xf>
    <xf numFmtId="0" fontId="20" fillId="0" borderId="32" xfId="8" applyFont="1" applyBorder="1" applyAlignment="1">
      <alignment horizontal="center" vertical="center" shrinkToFit="1"/>
    </xf>
    <xf numFmtId="0" fontId="24" fillId="0" borderId="31" xfId="8" applyFont="1" applyBorder="1">
      <alignment vertical="center"/>
    </xf>
    <xf numFmtId="0" fontId="24" fillId="0" borderId="42" xfId="8" applyFont="1" applyBorder="1">
      <alignment vertical="center"/>
    </xf>
    <xf numFmtId="185" fontId="20" fillId="0" borderId="44" xfId="8" applyNumberFormat="1" applyFont="1" applyBorder="1" applyAlignment="1">
      <alignment horizontal="right" vertical="center" shrinkToFit="1"/>
    </xf>
    <xf numFmtId="185" fontId="20" fillId="0" borderId="18" xfId="8" applyNumberFormat="1" applyFont="1" applyBorder="1" applyAlignment="1">
      <alignment horizontal="right" vertical="center" shrinkToFit="1"/>
    </xf>
    <xf numFmtId="185" fontId="20" fillId="0" borderId="19" xfId="8" applyNumberFormat="1" applyFont="1" applyBorder="1" applyAlignment="1">
      <alignment horizontal="right" vertical="center" shrinkToFit="1"/>
    </xf>
    <xf numFmtId="0" fontId="20" fillId="0" borderId="1" xfId="8" applyFont="1" applyBorder="1" applyAlignment="1">
      <alignment horizontal="center" vertical="center"/>
    </xf>
    <xf numFmtId="0" fontId="20" fillId="0" borderId="2" xfId="8" applyFont="1" applyBorder="1" applyAlignment="1">
      <alignment horizontal="center" vertical="center"/>
    </xf>
    <xf numFmtId="0" fontId="20" fillId="0" borderId="45" xfId="8" applyFont="1" applyBorder="1">
      <alignment vertical="center"/>
    </xf>
    <xf numFmtId="0" fontId="20" fillId="0" borderId="25" xfId="8" applyFont="1" applyBorder="1">
      <alignment vertical="center"/>
    </xf>
    <xf numFmtId="0" fontId="20" fillId="0" borderId="46" xfId="8" applyFont="1" applyBorder="1">
      <alignment vertical="center"/>
    </xf>
    <xf numFmtId="178" fontId="20" fillId="0" borderId="45" xfId="8" applyNumberFormat="1" applyFont="1" applyBorder="1" applyAlignment="1">
      <alignment horizontal="right" vertical="center" shrinkToFit="1"/>
    </xf>
    <xf numFmtId="178" fontId="20" fillId="0" borderId="25" xfId="8" applyNumberFormat="1" applyFont="1" applyBorder="1" applyAlignment="1">
      <alignment horizontal="right" vertical="center" shrinkToFit="1"/>
    </xf>
    <xf numFmtId="178" fontId="20" fillId="0" borderId="26" xfId="8" applyNumberFormat="1" applyFont="1" applyBorder="1" applyAlignment="1">
      <alignment horizontal="right" vertical="center" shrinkToFit="1"/>
    </xf>
    <xf numFmtId="0" fontId="20" fillId="0" borderId="9" xfId="8" applyFont="1" applyBorder="1" applyAlignment="1">
      <alignment horizontal="center" vertical="center"/>
    </xf>
    <xf numFmtId="0" fontId="20" fillId="0" borderId="7" xfId="8" applyFont="1" applyBorder="1" applyAlignment="1">
      <alignment horizontal="center" vertical="center"/>
    </xf>
    <xf numFmtId="0" fontId="20" fillId="0" borderId="66" xfId="8" applyFont="1" applyBorder="1" applyAlignment="1">
      <alignment horizontal="center" vertical="center"/>
    </xf>
    <xf numFmtId="182" fontId="20" fillId="0" borderId="7" xfId="8" applyNumberFormat="1" applyFont="1" applyBorder="1" applyAlignment="1">
      <alignment horizontal="right" vertical="center" shrinkToFit="1"/>
    </xf>
    <xf numFmtId="182" fontId="20" fillId="0" borderId="0" xfId="8" applyNumberFormat="1" applyFont="1" applyAlignment="1">
      <alignment horizontal="right" vertical="center" shrinkToFit="1"/>
    </xf>
    <xf numFmtId="182" fontId="20" fillId="0" borderId="66" xfId="8" applyNumberFormat="1" applyFont="1" applyBorder="1" applyAlignment="1">
      <alignment horizontal="right" vertical="center" shrinkToFit="1"/>
    </xf>
    <xf numFmtId="0" fontId="20" fillId="0" borderId="14" xfId="8" applyFont="1" applyBorder="1" applyAlignment="1">
      <alignment horizontal="center" vertical="center"/>
    </xf>
    <xf numFmtId="0" fontId="20" fillId="0" borderId="15" xfId="8" applyFont="1" applyBorder="1" applyAlignment="1">
      <alignment horizontal="center" vertical="center"/>
    </xf>
    <xf numFmtId="0" fontId="20" fillId="0" borderId="49" xfId="8" applyFont="1" applyBorder="1" applyAlignment="1">
      <alignment horizontal="center" vertical="center"/>
    </xf>
    <xf numFmtId="0" fontId="20" fillId="0" borderId="38" xfId="8" applyFont="1" applyBorder="1" applyAlignment="1">
      <alignment horizontal="center" vertical="center"/>
    </xf>
    <xf numFmtId="0" fontId="20" fillId="0" borderId="63" xfId="8" applyFont="1" applyBorder="1" applyAlignment="1">
      <alignment horizontal="center" vertical="center"/>
    </xf>
    <xf numFmtId="0" fontId="20" fillId="0" borderId="50" xfId="8" applyFont="1" applyBorder="1" applyAlignment="1">
      <alignment horizontal="center" vertical="center"/>
    </xf>
    <xf numFmtId="0" fontId="20" fillId="0" borderId="71" xfId="8" applyFont="1" applyBorder="1" applyAlignment="1">
      <alignment horizontal="center" vertical="center"/>
    </xf>
    <xf numFmtId="0" fontId="20" fillId="0" borderId="16" xfId="8" applyFont="1" applyBorder="1" applyAlignment="1">
      <alignment horizontal="center" vertical="center"/>
    </xf>
    <xf numFmtId="0" fontId="20" fillId="0" borderId="64" xfId="8" applyFont="1" applyBorder="1" applyAlignment="1">
      <alignment horizontal="center" vertical="center"/>
    </xf>
    <xf numFmtId="0" fontId="20" fillId="0" borderId="65" xfId="8" applyFont="1" applyBorder="1" applyAlignment="1">
      <alignment horizontal="center" vertical="center"/>
    </xf>
    <xf numFmtId="0" fontId="20" fillId="0" borderId="72" xfId="8" applyFont="1" applyBorder="1" applyAlignment="1">
      <alignment horizontal="center" vertical="center"/>
    </xf>
    <xf numFmtId="0" fontId="20" fillId="0" borderId="73" xfId="8" applyFont="1" applyBorder="1" applyAlignment="1">
      <alignment horizontal="center" vertical="center"/>
    </xf>
    <xf numFmtId="49" fontId="20" fillId="0" borderId="41" xfId="8" applyNumberFormat="1" applyFont="1" applyBorder="1" applyAlignment="1">
      <alignment horizontal="center" vertical="center"/>
    </xf>
    <xf numFmtId="49" fontId="20" fillId="0" borderId="12" xfId="8" applyNumberFormat="1" applyFont="1" applyBorder="1" applyAlignment="1">
      <alignment horizontal="center" vertical="center"/>
    </xf>
    <xf numFmtId="49" fontId="20" fillId="0" borderId="13" xfId="8" applyNumberFormat="1" applyFont="1" applyBorder="1" applyAlignment="1">
      <alignment horizontal="center" vertical="center"/>
    </xf>
    <xf numFmtId="49" fontId="20" fillId="0" borderId="64" xfId="8" applyNumberFormat="1" applyFont="1" applyBorder="1" applyAlignment="1">
      <alignment horizontal="center" vertical="center"/>
    </xf>
    <xf numFmtId="49" fontId="20" fillId="0" borderId="66" xfId="8" applyNumberFormat="1" applyFont="1" applyBorder="1" applyAlignment="1">
      <alignment horizontal="center" vertical="center"/>
    </xf>
    <xf numFmtId="49" fontId="20" fillId="0" borderId="72" xfId="8" applyNumberFormat="1" applyFont="1" applyBorder="1" applyAlignment="1">
      <alignment horizontal="center" vertical="center"/>
    </xf>
    <xf numFmtId="49" fontId="20" fillId="0" borderId="75" xfId="8" applyNumberFormat="1" applyFont="1" applyBorder="1" applyAlignment="1">
      <alignment horizontal="center" vertical="center"/>
    </xf>
    <xf numFmtId="49" fontId="20" fillId="0" borderId="76" xfId="8" applyNumberFormat="1" applyFont="1" applyBorder="1" applyAlignment="1">
      <alignment horizontal="center" vertical="center"/>
    </xf>
    <xf numFmtId="0" fontId="20" fillId="0" borderId="36" xfId="8" applyFont="1" applyBorder="1" applyAlignment="1">
      <alignment horizontal="left" vertical="center"/>
    </xf>
    <xf numFmtId="0" fontId="20" fillId="0" borderId="8" xfId="8" applyFont="1" applyBorder="1" applyAlignment="1">
      <alignment horizontal="left" vertical="center"/>
    </xf>
    <xf numFmtId="0" fontId="20" fillId="0" borderId="9" xfId="8" applyFont="1" applyBorder="1" applyAlignment="1">
      <alignment horizontal="left" vertical="center"/>
    </xf>
    <xf numFmtId="181" fontId="20" fillId="0" borderId="36" xfId="8" applyNumberFormat="1" applyFont="1" applyBorder="1" applyAlignment="1">
      <alignment horizontal="right" vertical="center" shrinkToFit="1"/>
    </xf>
    <xf numFmtId="181" fontId="20" fillId="0" borderId="8" xfId="8" applyNumberFormat="1" applyFont="1" applyBorder="1" applyAlignment="1">
      <alignment horizontal="right" vertical="center" shrinkToFit="1"/>
    </xf>
    <xf numFmtId="181" fontId="20" fillId="0" borderId="9" xfId="8" applyNumberFormat="1" applyFont="1" applyBorder="1" applyAlignment="1">
      <alignment horizontal="right" vertical="center" shrinkToFit="1"/>
    </xf>
    <xf numFmtId="49" fontId="21" fillId="0" borderId="0" xfId="8" applyNumberFormat="1" applyFont="1" applyAlignment="1">
      <alignment horizontal="center" vertical="center"/>
    </xf>
    <xf numFmtId="0" fontId="20" fillId="0" borderId="4" xfId="8" applyFont="1" applyBorder="1" applyAlignment="1">
      <alignment horizontal="center" vertical="center"/>
    </xf>
    <xf numFmtId="0" fontId="20" fillId="0" borderId="23" xfId="8" applyFont="1" applyBorder="1" applyAlignment="1">
      <alignment horizontal="center" vertical="center"/>
    </xf>
    <xf numFmtId="0" fontId="20" fillId="0" borderId="5" xfId="8" applyFont="1" applyBorder="1" applyAlignment="1">
      <alignment horizontal="center" vertical="center"/>
    </xf>
    <xf numFmtId="0" fontId="20" fillId="0" borderId="68" xfId="8" applyFont="1" applyBorder="1" applyAlignment="1">
      <alignment horizontal="center" vertical="center"/>
    </xf>
    <xf numFmtId="0" fontId="20" fillId="0" borderId="47" xfId="8" applyFont="1" applyBorder="1" applyAlignment="1">
      <alignment horizontal="center" vertical="center"/>
    </xf>
    <xf numFmtId="0" fontId="20" fillId="0" borderId="62" xfId="8" applyFont="1" applyBorder="1" applyAlignment="1">
      <alignment horizontal="center" vertical="center"/>
    </xf>
    <xf numFmtId="0" fontId="20" fillId="0" borderId="10" xfId="8" applyFont="1" applyBorder="1" applyAlignment="1">
      <alignment horizontal="center" vertical="center"/>
    </xf>
    <xf numFmtId="0" fontId="20" fillId="0" borderId="69" xfId="8" applyFont="1" applyBorder="1" applyAlignment="1">
      <alignment horizontal="center" vertical="center"/>
    </xf>
    <xf numFmtId="0" fontId="20" fillId="0" borderId="67" xfId="8" applyFont="1" applyBorder="1" applyAlignment="1">
      <alignment horizontal="center" vertical="center"/>
    </xf>
    <xf numFmtId="0" fontId="20" fillId="0" borderId="3" xfId="8" applyFont="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4" fillId="0" borderId="0" xfId="11" applyFont="1" applyAlignment="1">
      <alignment vertical="center"/>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4" fillId="0" borderId="0" xfId="11" applyFont="1" applyBorder="1" applyAlignment="1">
      <alignment vertical="center"/>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178" fontId="20" fillId="0" borderId="40" xfId="11" applyNumberFormat="1" applyFont="1" applyFill="1" applyBorder="1" applyAlignment="1">
      <alignment horizontal="right" vertical="center" shrinkToFit="1"/>
    </xf>
    <xf numFmtId="181" fontId="1" fillId="0" borderId="38" xfId="11" applyNumberForma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0" fontId="20" fillId="0" borderId="0" xfId="11" applyFont="1" applyFill="1" applyBorder="1">
      <alignment vertical="center"/>
    </xf>
    <xf numFmtId="0" fontId="20" fillId="0" borderId="38" xfId="11" applyFont="1" applyFill="1" applyBorder="1">
      <alignment vertical="center"/>
    </xf>
    <xf numFmtId="178" fontId="20" fillId="0" borderId="38"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Fill="1" applyBorder="1" applyAlignment="1">
      <alignment horizontal="right" vertical="center" shrinkToFit="1"/>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181" fontId="20" fillId="0" borderId="64"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178" fontId="20" fillId="0" borderId="87" xfId="11" applyNumberFormat="1" applyFont="1" applyFill="1" applyBorder="1" applyAlignment="1">
      <alignment horizontal="right" vertical="center" shrinkToFit="1"/>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lignment horizontal="center" vertical="center"/>
    </xf>
    <xf numFmtId="0" fontId="34" fillId="6" borderId="70" xfId="12" applyFont="1" applyFill="1" applyBorder="1" applyAlignment="1">
      <alignment horizontal="center" vertical="center"/>
    </xf>
    <xf numFmtId="187" fontId="34" fillId="6" borderId="130" xfId="14" applyNumberFormat="1" applyFont="1" applyFill="1" applyBorder="1" applyAlignment="1">
      <alignment horizontal="right" vertical="center" shrinkToFit="1"/>
    </xf>
    <xf numFmtId="187" fontId="34" fillId="6" borderId="18" xfId="14" applyNumberFormat="1" applyFont="1" applyFill="1" applyBorder="1" applyAlignment="1">
      <alignment horizontal="right" vertical="center" shrinkToFit="1"/>
    </xf>
    <xf numFmtId="187" fontId="34" fillId="6" borderId="184" xfId="14" applyNumberFormat="1" applyFont="1" applyFill="1" applyBorder="1" applyAlignment="1">
      <alignment horizontal="right" vertical="center" shrinkToFit="1"/>
    </xf>
    <xf numFmtId="187" fontId="34" fillId="6" borderId="166" xfId="14" applyNumberFormat="1" applyFont="1" applyFill="1" applyBorder="1" applyAlignment="1">
      <alignment horizontal="right" vertical="center" shrinkToFit="1"/>
    </xf>
    <xf numFmtId="187" fontId="34" fillId="6" borderId="167" xfId="14" applyNumberFormat="1" applyFont="1" applyFill="1" applyBorder="1" applyAlignment="1">
      <alignment horizontal="right" vertical="center" shrinkToFit="1"/>
    </xf>
    <xf numFmtId="187" fontId="34" fillId="6" borderId="185" xfId="14" applyNumberFormat="1" applyFont="1" applyFill="1" applyBorder="1" applyAlignment="1">
      <alignment horizontal="right" vertical="center" shrinkToFit="1"/>
    </xf>
    <xf numFmtId="0" fontId="34" fillId="6" borderId="74" xfId="12" applyFont="1" applyFill="1" applyBorder="1">
      <alignment vertical="center"/>
    </xf>
    <xf numFmtId="0" fontId="34" fillId="6" borderId="75" xfId="12" applyFont="1" applyFill="1" applyBorder="1">
      <alignment vertical="center"/>
    </xf>
    <xf numFmtId="0" fontId="34" fillId="6" borderId="70" xfId="12" applyFont="1" applyFill="1" applyBorder="1">
      <alignment vertical="center"/>
    </xf>
    <xf numFmtId="188" fontId="34" fillId="6" borderId="72" xfId="14" applyNumberFormat="1" applyFont="1" applyFill="1" applyBorder="1" applyAlignment="1">
      <alignment horizontal="right" vertical="center" shrinkToFit="1"/>
    </xf>
    <xf numFmtId="188" fontId="34" fillId="6" borderId="75" xfId="14" applyNumberFormat="1" applyFont="1" applyFill="1" applyBorder="1" applyAlignment="1">
      <alignment horizontal="right" vertical="center" shrinkToFit="1"/>
    </xf>
    <xf numFmtId="188" fontId="34" fillId="6" borderId="70" xfId="14" applyNumberFormat="1" applyFont="1" applyFill="1" applyBorder="1" applyAlignment="1">
      <alignment horizontal="right" vertical="center" shrinkToFit="1"/>
    </xf>
    <xf numFmtId="188" fontId="34" fillId="6" borderId="181" xfId="14" applyNumberFormat="1" applyFont="1" applyFill="1" applyBorder="1" applyAlignment="1">
      <alignment horizontal="right" vertical="center" shrinkToFit="1"/>
    </xf>
    <xf numFmtId="188" fontId="34" fillId="6" borderId="182" xfId="14" applyNumberFormat="1" applyFont="1" applyFill="1" applyBorder="1" applyAlignment="1">
      <alignment horizontal="right" vertical="center" shrinkToFit="1"/>
    </xf>
    <xf numFmtId="188" fontId="34" fillId="6" borderId="183" xfId="14" applyNumberFormat="1" applyFont="1" applyFill="1" applyBorder="1" applyAlignment="1">
      <alignment horizontal="right" vertical="center" shrinkToFit="1"/>
    </xf>
    <xf numFmtId="0" fontId="34" fillId="6" borderId="11" xfId="12" applyFont="1" applyFill="1" applyBorder="1" applyAlignment="1">
      <alignment horizontal="left" vertical="center" wrapText="1"/>
    </xf>
    <xf numFmtId="0" fontId="34" fillId="6" borderId="12" xfId="12" applyFont="1" applyFill="1" applyBorder="1" applyAlignment="1">
      <alignment horizontal="left" vertical="center" wrapText="1"/>
    </xf>
    <xf numFmtId="0" fontId="34" fillId="6" borderId="74" xfId="12" applyFont="1" applyFill="1" applyBorder="1" applyAlignment="1">
      <alignment horizontal="left" vertical="center" wrapText="1"/>
    </xf>
    <xf numFmtId="0" fontId="34" fillId="6" borderId="75" xfId="12" applyFont="1" applyFill="1" applyBorder="1" applyAlignment="1">
      <alignment horizontal="left" vertical="center" wrapText="1"/>
    </xf>
    <xf numFmtId="0" fontId="34" fillId="6" borderId="12" xfId="12" applyFont="1" applyFill="1" applyBorder="1" applyAlignment="1">
      <alignment horizontal="center" vertical="center"/>
    </xf>
    <xf numFmtId="0" fontId="34" fillId="6" borderId="48" xfId="12" applyFont="1" applyFill="1" applyBorder="1" applyAlignment="1">
      <alignment horizontal="center" vertical="center"/>
    </xf>
    <xf numFmtId="187" fontId="34" fillId="6" borderId="39" xfId="14" applyNumberFormat="1" applyFont="1" applyFill="1" applyBorder="1" applyAlignment="1">
      <alignment horizontal="right" vertical="center" shrinkToFit="1"/>
    </xf>
    <xf numFmtId="187" fontId="34" fillId="6" borderId="31" xfId="14" applyNumberFormat="1" applyFont="1" applyFill="1" applyBorder="1" applyAlignment="1">
      <alignment horizontal="right" vertical="center" shrinkToFit="1"/>
    </xf>
    <xf numFmtId="187" fontId="34" fillId="6" borderId="156" xfId="14" applyNumberFormat="1" applyFont="1" applyFill="1" applyBorder="1" applyAlignment="1">
      <alignment horizontal="right" vertical="center" shrinkToFit="1"/>
    </xf>
    <xf numFmtId="187" fontId="34" fillId="6" borderId="157" xfId="14" applyNumberFormat="1" applyFont="1" applyFill="1" applyBorder="1" applyAlignment="1">
      <alignment horizontal="right" vertical="center" shrinkToFit="1"/>
    </xf>
    <xf numFmtId="187" fontId="34" fillId="6" borderId="158" xfId="14" applyNumberFormat="1" applyFont="1" applyFill="1" applyBorder="1" applyAlignment="1">
      <alignment horizontal="right" vertical="center" shrinkToFit="1"/>
    </xf>
    <xf numFmtId="187" fontId="34" fillId="6" borderId="159" xfId="14" applyNumberFormat="1" applyFont="1" applyFill="1" applyBorder="1" applyAlignment="1">
      <alignment horizontal="right" vertical="center" shrinkToFit="1"/>
    </xf>
    <xf numFmtId="187" fontId="34" fillId="6" borderId="160" xfId="14" applyNumberFormat="1" applyFont="1" applyFill="1" applyBorder="1" applyAlignment="1">
      <alignment horizontal="right" vertical="center" shrinkToFit="1"/>
    </xf>
    <xf numFmtId="0" fontId="34" fillId="6" borderId="7" xfId="12" applyFont="1" applyFill="1" applyBorder="1">
      <alignment vertical="center"/>
    </xf>
    <xf numFmtId="0" fontId="34" fillId="6" borderId="0" xfId="12" applyFont="1" applyFill="1">
      <alignment vertical="center"/>
    </xf>
    <xf numFmtId="0" fontId="34" fillId="6" borderId="38" xfId="12" applyFont="1" applyFill="1" applyBorder="1">
      <alignment vertical="center"/>
    </xf>
    <xf numFmtId="188" fontId="34" fillId="6" borderId="64" xfId="14" applyNumberFormat="1" applyFont="1" applyFill="1" applyBorder="1" applyAlignment="1">
      <alignment horizontal="right" vertical="center" shrinkToFit="1"/>
    </xf>
    <xf numFmtId="188" fontId="34" fillId="6" borderId="0" xfId="14" applyNumberFormat="1" applyFont="1" applyFill="1" applyAlignment="1">
      <alignment horizontal="right" vertical="center" shrinkToFit="1"/>
    </xf>
    <xf numFmtId="188" fontId="34" fillId="6" borderId="38" xfId="14" applyNumberFormat="1" applyFont="1" applyFill="1" applyBorder="1" applyAlignment="1">
      <alignment horizontal="right" vertical="center" shrinkToFit="1"/>
    </xf>
    <xf numFmtId="188" fontId="34" fillId="6" borderId="66" xfId="14" applyNumberFormat="1" applyFont="1" applyFill="1" applyBorder="1" applyAlignment="1">
      <alignment horizontal="right" vertical="center" shrinkToFit="1"/>
    </xf>
    <xf numFmtId="0" fontId="36" fillId="6" borderId="24" xfId="12" applyFont="1" applyFill="1" applyBorder="1" applyAlignment="1">
      <alignment horizontal="left" vertical="center"/>
    </xf>
    <xf numFmtId="0" fontId="34" fillId="6" borderId="54" xfId="12" applyFont="1" applyFill="1" applyBorder="1" applyAlignment="1">
      <alignment horizontal="left" vertical="center"/>
    </xf>
    <xf numFmtId="0" fontId="34" fillId="6" borderId="54" xfId="12" applyFont="1" applyFill="1" applyBorder="1" applyAlignment="1">
      <alignment horizontal="right" vertical="center" wrapText="1"/>
    </xf>
    <xf numFmtId="0" fontId="34" fillId="6" borderId="54" xfId="12" applyFont="1" applyFill="1" applyBorder="1" applyAlignment="1">
      <alignment horizontal="right" vertical="center"/>
    </xf>
    <xf numFmtId="0" fontId="34" fillId="6" borderId="40" xfId="12" applyFont="1" applyFill="1" applyBorder="1" applyAlignment="1">
      <alignment horizontal="right" vertical="center"/>
    </xf>
    <xf numFmtId="177" fontId="34" fillId="6" borderId="37" xfId="14" applyNumberFormat="1" applyFont="1" applyFill="1" applyBorder="1" applyAlignment="1">
      <alignment horizontal="right" vertical="center" shrinkToFit="1"/>
    </xf>
    <xf numFmtId="177" fontId="34" fillId="6" borderId="54" xfId="14" applyNumberFormat="1" applyFont="1" applyFill="1" applyBorder="1" applyAlignment="1">
      <alignment horizontal="right" vertical="center" shrinkToFit="1"/>
    </xf>
    <xf numFmtId="177" fontId="34" fillId="6" borderId="89" xfId="14" applyNumberFormat="1" applyFont="1" applyFill="1" applyBorder="1" applyAlignment="1">
      <alignment horizontal="right" vertical="center" shrinkToFit="1"/>
    </xf>
    <xf numFmtId="177" fontId="34" fillId="6" borderId="91" xfId="14" applyNumberFormat="1" applyFont="1" applyFill="1" applyBorder="1" applyAlignment="1">
      <alignment horizontal="right" vertical="center" shrinkToFit="1"/>
    </xf>
    <xf numFmtId="187" fontId="34" fillId="6" borderId="178" xfId="14" applyNumberFormat="1" applyFont="1" applyFill="1" applyBorder="1" applyAlignment="1">
      <alignment horizontal="right" vertical="center" shrinkToFit="1"/>
    </xf>
    <xf numFmtId="187" fontId="34" fillId="6" borderId="179" xfId="14" applyNumberFormat="1" applyFont="1" applyFill="1" applyBorder="1" applyAlignment="1">
      <alignment horizontal="right" vertical="center" shrinkToFit="1"/>
    </xf>
    <xf numFmtId="187" fontId="34" fillId="6" borderId="180" xfId="14" applyNumberFormat="1" applyFont="1" applyFill="1" applyBorder="1" applyAlignment="1">
      <alignment horizontal="right" vertical="center" shrinkToFit="1"/>
    </xf>
    <xf numFmtId="176" fontId="34" fillId="6" borderId="64" xfId="14" applyNumberFormat="1" applyFont="1" applyFill="1" applyBorder="1" applyAlignment="1">
      <alignment horizontal="right" vertical="center" shrinkToFit="1"/>
    </xf>
    <xf numFmtId="176" fontId="34" fillId="6" borderId="0" xfId="14" applyNumberFormat="1" applyFont="1" applyFill="1" applyAlignment="1">
      <alignment horizontal="right" vertical="center" shrinkToFit="1"/>
    </xf>
    <xf numFmtId="176" fontId="34" fillId="6" borderId="38" xfId="14" applyNumberFormat="1" applyFont="1" applyFill="1" applyBorder="1" applyAlignment="1">
      <alignment horizontal="right" vertical="center" shrinkToFit="1"/>
    </xf>
    <xf numFmtId="176" fontId="34" fillId="6" borderId="66" xfId="14" applyNumberFormat="1" applyFont="1" applyFill="1" applyBorder="1" applyAlignment="1">
      <alignment horizontal="right" vertical="center" shrinkToFit="1"/>
    </xf>
    <xf numFmtId="0" fontId="34" fillId="6" borderId="7" xfId="12" applyFont="1" applyFill="1" applyBorder="1" applyAlignment="1">
      <alignment horizontal="left" vertical="center"/>
    </xf>
    <xf numFmtId="0" fontId="34" fillId="6" borderId="0" xfId="12" applyFont="1" applyFill="1" applyAlignment="1">
      <alignment horizontal="left" vertical="center"/>
    </xf>
    <xf numFmtId="0" fontId="34" fillId="6" borderId="0" xfId="12" applyFont="1" applyFill="1" applyAlignment="1">
      <alignment horizontal="right" vertical="center" wrapText="1"/>
    </xf>
    <xf numFmtId="0" fontId="34" fillId="6" borderId="0" xfId="12" applyFont="1" applyFill="1" applyAlignment="1">
      <alignment horizontal="right" vertical="center"/>
    </xf>
    <xf numFmtId="0" fontId="34" fillId="6" borderId="38" xfId="12" applyFont="1" applyFill="1" applyBorder="1" applyAlignment="1">
      <alignment horizontal="right" vertical="center"/>
    </xf>
    <xf numFmtId="177" fontId="34" fillId="6" borderId="64" xfId="14" applyNumberFormat="1" applyFont="1" applyFill="1" applyBorder="1" applyAlignment="1">
      <alignment horizontal="right" vertical="center" shrinkToFit="1"/>
    </xf>
    <xf numFmtId="177" fontId="34" fillId="6" borderId="0" xfId="14" applyNumberFormat="1" applyFont="1" applyFill="1" applyAlignment="1">
      <alignment horizontal="right" vertical="center" shrinkToFit="1"/>
    </xf>
    <xf numFmtId="177" fontId="34" fillId="6" borderId="85" xfId="14" applyNumberFormat="1" applyFont="1" applyFill="1" applyBorder="1" applyAlignment="1">
      <alignment horizontal="right" vertical="center" shrinkToFit="1"/>
    </xf>
    <xf numFmtId="177" fontId="34" fillId="6" borderId="88" xfId="14" applyNumberFormat="1" applyFont="1" applyFill="1" applyBorder="1" applyAlignment="1">
      <alignment horizontal="right" vertical="center" shrinkToFit="1"/>
    </xf>
    <xf numFmtId="187" fontId="34" fillId="6" borderId="175" xfId="14" applyNumberFormat="1" applyFont="1" applyFill="1" applyBorder="1" applyAlignment="1">
      <alignment horizontal="right" vertical="center" shrinkToFit="1"/>
    </xf>
    <xf numFmtId="187" fontId="34" fillId="6" borderId="176" xfId="14" applyNumberFormat="1" applyFont="1" applyFill="1" applyBorder="1" applyAlignment="1">
      <alignment horizontal="right" vertical="center" shrinkToFit="1"/>
    </xf>
    <xf numFmtId="187" fontId="34" fillId="6" borderId="177" xfId="14" applyNumberFormat="1" applyFont="1" applyFill="1" applyBorder="1" applyAlignment="1">
      <alignment horizontal="right" vertical="center" shrinkToFit="1"/>
    </xf>
    <xf numFmtId="176" fontId="34" fillId="6" borderId="41" xfId="14" applyNumberFormat="1" applyFont="1" applyFill="1" applyBorder="1" applyAlignment="1">
      <alignment horizontal="right" vertical="center" shrinkToFit="1"/>
    </xf>
    <xf numFmtId="176" fontId="34" fillId="6" borderId="12" xfId="14" applyNumberFormat="1" applyFont="1" applyFill="1" applyBorder="1" applyAlignment="1">
      <alignment horizontal="right" vertical="center" shrinkToFit="1"/>
    </xf>
    <xf numFmtId="176" fontId="34" fillId="6" borderId="13" xfId="14" applyNumberFormat="1" applyFont="1" applyFill="1" applyBorder="1" applyAlignment="1">
      <alignment horizontal="right" vertical="center" shrinkToFit="1"/>
    </xf>
    <xf numFmtId="0" fontId="34" fillId="6" borderId="72" xfId="12" applyFont="1" applyFill="1" applyBorder="1">
      <alignment vertical="center"/>
    </xf>
    <xf numFmtId="177" fontId="34" fillId="6" borderId="172" xfId="14" applyNumberFormat="1" applyFont="1" applyFill="1" applyBorder="1" applyAlignment="1">
      <alignment horizontal="right" vertical="center" shrinkToFit="1"/>
    </xf>
    <xf numFmtId="177" fontId="34" fillId="6" borderId="173" xfId="14" applyNumberFormat="1" applyFont="1" applyFill="1" applyBorder="1" applyAlignment="1">
      <alignment horizontal="right" vertical="center" shrinkToFit="1"/>
    </xf>
    <xf numFmtId="187" fontId="34" fillId="6" borderId="173" xfId="14" applyNumberFormat="1" applyFont="1" applyFill="1" applyBorder="1" applyAlignment="1">
      <alignment horizontal="right" vertical="center" shrinkToFit="1"/>
    </xf>
    <xf numFmtId="187" fontId="34" fillId="6" borderId="174" xfId="14" applyNumberFormat="1" applyFont="1" applyFill="1" applyBorder="1" applyAlignment="1">
      <alignment horizontal="right" vertical="center" shrinkToFit="1"/>
    </xf>
    <xf numFmtId="187" fontId="34" fillId="6" borderId="86" xfId="14" applyNumberFormat="1" applyFont="1" applyFill="1" applyBorder="1" applyAlignment="1">
      <alignment horizontal="right" vertical="center" shrinkToFit="1"/>
    </xf>
    <xf numFmtId="187" fontId="34" fillId="6" borderId="155" xfId="14" applyNumberFormat="1" applyFont="1" applyFill="1" applyBorder="1" applyAlignment="1">
      <alignment horizontal="right" vertical="center" shrinkToFit="1"/>
    </xf>
    <xf numFmtId="0" fontId="34" fillId="6" borderId="11" xfId="12" applyFont="1" applyFill="1" applyBorder="1" applyAlignment="1">
      <alignment horizontal="left" vertical="center"/>
    </xf>
    <xf numFmtId="0" fontId="34" fillId="6" borderId="12" xfId="12" applyFont="1" applyFill="1" applyBorder="1" applyAlignment="1">
      <alignment horizontal="left" vertical="center"/>
    </xf>
    <xf numFmtId="0" fontId="34" fillId="6" borderId="12" xfId="12" applyFont="1" applyFill="1" applyBorder="1" applyAlignment="1">
      <alignment horizontal="right" vertical="center"/>
    </xf>
    <xf numFmtId="0" fontId="34" fillId="6" borderId="48" xfId="12" applyFont="1" applyFill="1" applyBorder="1" applyAlignment="1">
      <alignment horizontal="right" vertical="center"/>
    </xf>
    <xf numFmtId="177" fontId="34" fillId="6" borderId="41" xfId="13" applyNumberFormat="1" applyFont="1" applyFill="1" applyBorder="1" applyAlignment="1">
      <alignment horizontal="right" vertical="center" shrinkToFit="1"/>
    </xf>
    <xf numFmtId="177" fontId="34" fillId="6" borderId="12" xfId="13" applyNumberFormat="1" applyFont="1" applyFill="1" applyBorder="1" applyAlignment="1">
      <alignment horizontal="right" vertical="center" shrinkToFit="1"/>
    </xf>
    <xf numFmtId="177" fontId="34" fillId="6" borderId="82" xfId="13" applyNumberFormat="1" applyFont="1" applyFill="1" applyBorder="1" applyAlignment="1">
      <alignment horizontal="right" vertical="center" shrinkToFit="1"/>
    </xf>
    <xf numFmtId="177" fontId="34" fillId="6" borderId="84" xfId="13" applyNumberFormat="1" applyFont="1" applyFill="1" applyBorder="1" applyAlignment="1">
      <alignment horizontal="right" vertical="center" shrinkToFit="1"/>
    </xf>
    <xf numFmtId="187" fontId="34" fillId="6" borderId="169" xfId="14" applyNumberFormat="1" applyFont="1" applyFill="1" applyBorder="1" applyAlignment="1">
      <alignment horizontal="right" vertical="center" shrinkToFit="1"/>
    </xf>
    <xf numFmtId="187" fontId="34" fillId="6" borderId="170" xfId="14" applyNumberFormat="1" applyFont="1" applyFill="1" applyBorder="1" applyAlignment="1">
      <alignment horizontal="right" vertical="center" shrinkToFit="1"/>
    </xf>
    <xf numFmtId="187" fontId="34" fillId="6" borderId="171" xfId="14" applyNumberFormat="1" applyFont="1" applyFill="1" applyBorder="1" applyAlignment="1">
      <alignment horizontal="right" vertical="center" shrinkToFit="1"/>
    </xf>
    <xf numFmtId="0" fontId="34" fillId="6" borderId="11" xfId="12" applyFont="1" applyFill="1" applyBorder="1">
      <alignment vertical="center"/>
    </xf>
    <xf numFmtId="0" fontId="34" fillId="6" borderId="12" xfId="12" applyFont="1" applyFill="1" applyBorder="1">
      <alignment vertical="center"/>
    </xf>
    <xf numFmtId="0" fontId="34" fillId="6" borderId="48" xfId="12" applyFont="1" applyFill="1" applyBorder="1">
      <alignment vertical="center"/>
    </xf>
    <xf numFmtId="176" fontId="34" fillId="6" borderId="48" xfId="14" applyNumberFormat="1" applyFont="1" applyFill="1" applyBorder="1" applyAlignment="1">
      <alignment horizontal="right" vertical="center" shrinkToFit="1"/>
    </xf>
    <xf numFmtId="0" fontId="34" fillId="6" borderId="45" xfId="12" applyFont="1" applyFill="1" applyBorder="1" applyAlignment="1">
      <alignment horizontal="center" vertical="center"/>
    </xf>
    <xf numFmtId="0" fontId="34" fillId="6" borderId="25" xfId="12" applyFont="1" applyFill="1" applyBorder="1" applyAlignment="1">
      <alignment horizontal="center" vertical="center"/>
    </xf>
    <xf numFmtId="0" fontId="34" fillId="6" borderId="46" xfId="12" applyFont="1" applyFill="1" applyBorder="1" applyAlignment="1">
      <alignment horizontal="center" vertical="center"/>
    </xf>
    <xf numFmtId="0" fontId="34" fillId="6" borderId="26" xfId="12" applyFont="1" applyFill="1" applyBorder="1" applyAlignment="1">
      <alignment horizontal="center" vertical="center"/>
    </xf>
    <xf numFmtId="0" fontId="34" fillId="6" borderId="64" xfId="12" applyFont="1" applyFill="1" applyBorder="1">
      <alignment vertical="center"/>
    </xf>
    <xf numFmtId="177" fontId="34" fillId="6" borderId="154" xfId="14" applyNumberFormat="1" applyFont="1" applyFill="1" applyBorder="1" applyAlignment="1">
      <alignment horizontal="right" vertical="center" shrinkToFit="1"/>
    </xf>
    <xf numFmtId="177" fontId="34" fillId="6" borderId="86" xfId="14" applyNumberFormat="1" applyFont="1" applyFill="1" applyBorder="1" applyAlignment="1">
      <alignment horizontal="right" vertical="center" shrinkToFit="1"/>
    </xf>
    <xf numFmtId="0" fontId="34" fillId="6" borderId="11" xfId="12" applyFont="1" applyFill="1" applyBorder="1" applyAlignment="1">
      <alignment horizontal="center" vertical="center" textRotation="255" wrapText="1"/>
    </xf>
    <xf numFmtId="0" fontId="34" fillId="6" borderId="48" xfId="12" applyFont="1" applyFill="1" applyBorder="1" applyAlignment="1">
      <alignment horizontal="center" vertical="center" textRotation="255" wrapText="1"/>
    </xf>
    <xf numFmtId="0" fontId="34" fillId="6" borderId="7" xfId="12" applyFont="1" applyFill="1" applyBorder="1" applyAlignment="1">
      <alignment horizontal="center" vertical="center" textRotation="255" wrapText="1"/>
    </xf>
    <xf numFmtId="0" fontId="34" fillId="6" borderId="38" xfId="12" applyFont="1" applyFill="1" applyBorder="1" applyAlignment="1">
      <alignment horizontal="center" vertical="center" textRotation="255" wrapText="1"/>
    </xf>
    <xf numFmtId="0" fontId="34" fillId="6" borderId="24" xfId="12" applyFont="1" applyFill="1" applyBorder="1" applyAlignment="1">
      <alignment horizontal="center" vertical="center" textRotation="255" wrapText="1"/>
    </xf>
    <xf numFmtId="0" fontId="34" fillId="6" borderId="40" xfId="12" applyFont="1" applyFill="1" applyBorder="1" applyAlignment="1">
      <alignment horizontal="center" vertical="center" textRotation="255" wrapText="1"/>
    </xf>
    <xf numFmtId="187" fontId="34" fillId="6" borderId="88" xfId="14" applyNumberFormat="1" applyFont="1" applyFill="1" applyBorder="1" applyAlignment="1">
      <alignment horizontal="right" vertical="center" shrinkToFit="1"/>
    </xf>
    <xf numFmtId="187" fontId="34" fillId="6" borderId="0" xfId="14" applyNumberFormat="1" applyFont="1" applyFill="1" applyAlignment="1">
      <alignment horizontal="right" vertical="center" shrinkToFit="1"/>
    </xf>
    <xf numFmtId="187" fontId="34" fillId="6" borderId="66" xfId="14" applyNumberFormat="1" applyFont="1" applyFill="1" applyBorder="1" applyAlignment="1">
      <alignment horizontal="right" vertical="center" shrinkToFit="1"/>
    </xf>
    <xf numFmtId="0" fontId="34" fillId="6" borderId="17" xfId="12" applyFont="1" applyFill="1" applyBorder="1" applyAlignment="1">
      <alignment horizontal="left" vertical="center" wrapText="1"/>
    </xf>
    <xf numFmtId="0" fontId="34" fillId="6" borderId="18" xfId="12" applyFont="1" applyFill="1" applyBorder="1" applyAlignment="1">
      <alignment horizontal="left" vertical="center"/>
    </xf>
    <xf numFmtId="0" fontId="34" fillId="6" borderId="43" xfId="12" applyFont="1" applyFill="1" applyBorder="1" applyAlignment="1">
      <alignment horizontal="left" vertical="center"/>
    </xf>
    <xf numFmtId="187" fontId="34" fillId="6" borderId="128" xfId="14" applyNumberFormat="1" applyFont="1" applyFill="1" applyBorder="1" applyAlignment="1">
      <alignment horizontal="right" vertical="center" shrinkToFit="1"/>
    </xf>
    <xf numFmtId="187" fontId="34" fillId="6" borderId="129" xfId="14" applyNumberFormat="1" applyFont="1" applyFill="1" applyBorder="1" applyAlignment="1">
      <alignment horizontal="right" vertical="center" shrinkToFit="1"/>
    </xf>
    <xf numFmtId="177" fontId="34" fillId="6" borderId="164" xfId="14" applyNumberFormat="1" applyFont="1" applyFill="1" applyBorder="1" applyAlignment="1">
      <alignment horizontal="right" vertical="center" shrinkToFit="1"/>
    </xf>
    <xf numFmtId="177" fontId="34" fillId="6" borderId="165" xfId="14" applyNumberFormat="1" applyFont="1" applyFill="1" applyBorder="1" applyAlignment="1">
      <alignment horizontal="right" vertical="center" shrinkToFit="1"/>
    </xf>
    <xf numFmtId="187" fontId="34" fillId="6" borderId="162" xfId="14" applyNumberFormat="1" applyFont="1" applyFill="1" applyBorder="1" applyAlignment="1">
      <alignment horizontal="right" vertical="center" shrinkToFit="1"/>
    </xf>
    <xf numFmtId="0" fontId="34" fillId="6" borderId="64" xfId="14" applyFont="1" applyFill="1" applyBorder="1" applyAlignment="1">
      <alignment horizontal="left" vertical="center" shrinkToFit="1"/>
    </xf>
    <xf numFmtId="0" fontId="34" fillId="6" borderId="0" xfId="14" applyFont="1" applyFill="1" applyAlignment="1">
      <alignment horizontal="left" vertical="center" shrinkToFit="1"/>
    </xf>
    <xf numFmtId="0" fontId="34" fillId="6" borderId="38" xfId="14" applyFont="1" applyFill="1" applyBorder="1" applyAlignment="1">
      <alignment horizontal="left" vertical="center" shrinkToFit="1"/>
    </xf>
    <xf numFmtId="0" fontId="34" fillId="6" borderId="37" xfId="12" applyFont="1" applyFill="1" applyBorder="1">
      <alignment vertical="center"/>
    </xf>
    <xf numFmtId="0" fontId="34" fillId="6" borderId="54" xfId="12" applyFont="1" applyFill="1" applyBorder="1">
      <alignment vertical="center"/>
    </xf>
    <xf numFmtId="0" fontId="34" fillId="6" borderId="40" xfId="12" applyFont="1" applyFill="1" applyBorder="1">
      <alignment vertical="center"/>
    </xf>
    <xf numFmtId="0" fontId="34" fillId="6" borderId="81" xfId="12" applyFont="1" applyFill="1" applyBorder="1" applyAlignment="1">
      <alignment horizontal="center" vertical="center"/>
    </xf>
    <xf numFmtId="177" fontId="34" fillId="6" borderId="83" xfId="14" applyNumberFormat="1" applyFont="1" applyFill="1" applyBorder="1" applyAlignment="1">
      <alignment horizontal="right" vertical="center" shrinkToFit="1"/>
    </xf>
    <xf numFmtId="187" fontId="34" fillId="6" borderId="83" xfId="14" applyNumberFormat="1" applyFont="1" applyFill="1" applyBorder="1" applyAlignment="1">
      <alignment horizontal="right" vertical="center" shrinkToFit="1"/>
    </xf>
    <xf numFmtId="187" fontId="34" fillId="6" borderId="153" xfId="14" applyNumberFormat="1" applyFont="1" applyFill="1" applyBorder="1" applyAlignment="1">
      <alignment horizontal="right" vertical="center" shrinkToFit="1"/>
    </xf>
    <xf numFmtId="177" fontId="34" fillId="6" borderId="90" xfId="14" applyNumberFormat="1" applyFont="1" applyFill="1" applyBorder="1" applyAlignment="1">
      <alignment horizontal="right" vertical="center" shrinkToFit="1"/>
    </xf>
    <xf numFmtId="187" fontId="34" fillId="6" borderId="163" xfId="14" applyNumberFormat="1" applyFont="1" applyFill="1" applyBorder="1" applyAlignment="1">
      <alignment horizontal="right" vertical="center" shrinkToFit="1"/>
    </xf>
    <xf numFmtId="187" fontId="34" fillId="6" borderId="47" xfId="14" applyNumberFormat="1" applyFont="1" applyFill="1" applyBorder="1" applyAlignment="1">
      <alignment horizontal="right" vertical="center" shrinkToFit="1"/>
    </xf>
    <xf numFmtId="187" fontId="34" fillId="6" borderId="91" xfId="14" applyNumberFormat="1" applyFont="1" applyFill="1" applyBorder="1" applyAlignment="1">
      <alignment horizontal="right" vertical="center" shrinkToFit="1"/>
    </xf>
    <xf numFmtId="187" fontId="34" fillId="6" borderId="54" xfId="14" applyNumberFormat="1" applyFont="1" applyFill="1" applyBorder="1" applyAlignment="1">
      <alignment horizontal="right" vertical="center" shrinkToFit="1"/>
    </xf>
    <xf numFmtId="187" fontId="34" fillId="6" borderId="67" xfId="14" applyNumberFormat="1" applyFont="1" applyFill="1" applyBorder="1" applyAlignment="1">
      <alignment horizontal="right" vertical="center" shrinkToFit="1"/>
    </xf>
    <xf numFmtId="0" fontId="34" fillId="6" borderId="11" xfId="12" applyFont="1" applyFill="1" applyBorder="1" applyAlignment="1">
      <alignment horizontal="center" vertical="center" wrapText="1"/>
    </xf>
    <xf numFmtId="0" fontId="34" fillId="6" borderId="12" xfId="12" applyFont="1" applyFill="1" applyBorder="1" applyAlignment="1">
      <alignment horizontal="center" vertical="center" wrapText="1"/>
    </xf>
    <xf numFmtId="0" fontId="34" fillId="6" borderId="48" xfId="12" applyFont="1" applyFill="1" applyBorder="1" applyAlignment="1">
      <alignment horizontal="center" vertical="center" wrapText="1"/>
    </xf>
    <xf numFmtId="0" fontId="34" fillId="6" borderId="7" xfId="12" applyFont="1" applyFill="1" applyBorder="1" applyAlignment="1">
      <alignment horizontal="center" vertical="center" wrapText="1"/>
    </xf>
    <xf numFmtId="0" fontId="34" fillId="6" borderId="0" xfId="12" applyFont="1" applyFill="1" applyAlignment="1">
      <alignment horizontal="center" vertical="center" wrapText="1"/>
    </xf>
    <xf numFmtId="0" fontId="34" fillId="6" borderId="38" xfId="12" applyFont="1" applyFill="1" applyBorder="1" applyAlignment="1">
      <alignment horizontal="center" vertical="center" wrapText="1"/>
    </xf>
    <xf numFmtId="0" fontId="34" fillId="6" borderId="74" xfId="12" applyFont="1" applyFill="1" applyBorder="1" applyAlignment="1">
      <alignment horizontal="center" vertical="center" wrapText="1"/>
    </xf>
    <xf numFmtId="0" fontId="34" fillId="6" borderId="75" xfId="12" applyFont="1" applyFill="1" applyBorder="1" applyAlignment="1">
      <alignment horizontal="center" vertical="center" wrapText="1"/>
    </xf>
    <xf numFmtId="0" fontId="34" fillId="6" borderId="70" xfId="12" applyFont="1" applyFill="1" applyBorder="1" applyAlignment="1">
      <alignment horizontal="center" vertical="center" wrapText="1"/>
    </xf>
    <xf numFmtId="0" fontId="34" fillId="6" borderId="41" xfId="12" applyFont="1" applyFill="1" applyBorder="1">
      <alignment vertical="center"/>
    </xf>
    <xf numFmtId="177" fontId="34" fillId="6" borderId="151" xfId="14" applyNumberFormat="1" applyFont="1" applyFill="1" applyBorder="1" applyAlignment="1">
      <alignment horizontal="right" vertical="center" shrinkToFit="1"/>
    </xf>
    <xf numFmtId="187" fontId="34" fillId="6" borderId="168" xfId="14" applyNumberFormat="1" applyFont="1" applyFill="1" applyBorder="1" applyAlignment="1">
      <alignment horizontal="right" vertical="center" shrinkToFit="1"/>
    </xf>
    <xf numFmtId="0" fontId="34" fillId="6" borderId="64" xfId="12" applyFont="1" applyFill="1" applyBorder="1" applyAlignment="1">
      <alignment vertical="center" shrinkToFit="1"/>
    </xf>
    <xf numFmtId="0" fontId="34" fillId="6" borderId="0" xfId="12" applyFont="1" applyFill="1" applyAlignment="1">
      <alignment vertical="center" shrinkToFit="1"/>
    </xf>
    <xf numFmtId="0" fontId="34" fillId="6" borderId="38" xfId="12" applyFont="1" applyFill="1" applyBorder="1" applyAlignment="1">
      <alignment vertical="center" shrinkToFit="1"/>
    </xf>
    <xf numFmtId="187" fontId="34" fillId="6" borderId="152" xfId="14" applyNumberFormat="1" applyFont="1" applyFill="1" applyBorder="1" applyAlignment="1">
      <alignment horizontal="right" vertical="center" shrinkToFit="1"/>
    </xf>
    <xf numFmtId="187" fontId="34" fillId="6" borderId="15" xfId="14" applyNumberFormat="1" applyFont="1" applyFill="1" applyBorder="1" applyAlignment="1">
      <alignment horizontal="right" vertical="center" shrinkToFit="1"/>
    </xf>
    <xf numFmtId="0" fontId="34" fillId="6" borderId="41" xfId="12" applyFont="1" applyFill="1" applyBorder="1" applyAlignment="1">
      <alignment horizontal="center" vertical="center" wrapText="1"/>
    </xf>
    <xf numFmtId="0" fontId="34" fillId="6" borderId="64" xfId="12" applyFont="1" applyFill="1" applyBorder="1" applyAlignment="1">
      <alignment horizontal="center" vertical="center" wrapText="1"/>
    </xf>
    <xf numFmtId="0" fontId="34" fillId="6" borderId="54" xfId="12" applyFont="1" applyFill="1" applyBorder="1" applyAlignment="1">
      <alignment horizontal="center" vertical="center" wrapText="1"/>
    </xf>
    <xf numFmtId="0" fontId="34" fillId="6" borderId="40" xfId="12" applyFont="1" applyFill="1" applyBorder="1" applyAlignment="1">
      <alignment horizontal="center" vertical="center" wrapText="1"/>
    </xf>
    <xf numFmtId="0" fontId="34" fillId="6" borderId="41" xfId="14" applyFont="1" applyFill="1" applyBorder="1" applyAlignment="1">
      <alignment horizontal="left" vertical="center" shrinkToFit="1"/>
    </xf>
    <xf numFmtId="0" fontId="34" fillId="6" borderId="12" xfId="14" applyFont="1" applyFill="1" applyBorder="1" applyAlignment="1">
      <alignment horizontal="left" vertical="center" shrinkToFit="1"/>
    </xf>
    <xf numFmtId="0" fontId="34" fillId="6" borderId="48" xfId="14" applyFont="1" applyFill="1" applyBorder="1" applyAlignment="1">
      <alignment horizontal="left" vertical="center" shrinkToFit="1"/>
    </xf>
    <xf numFmtId="187" fontId="34" fillId="6" borderId="87" xfId="14" applyNumberFormat="1" applyFont="1" applyFill="1" applyBorder="1" applyAlignment="1">
      <alignment horizontal="right" vertical="center" shrinkToFit="1"/>
    </xf>
    <xf numFmtId="187" fontId="34" fillId="6" borderId="63" xfId="14" applyNumberFormat="1" applyFont="1" applyFill="1" applyBorder="1" applyAlignment="1">
      <alignment horizontal="right" vertical="center" shrinkToFit="1"/>
    </xf>
    <xf numFmtId="0" fontId="34" fillId="6" borderId="31" xfId="12" applyFont="1" applyFill="1" applyBorder="1" applyAlignment="1">
      <alignment horizontal="center" vertical="center" wrapText="1"/>
    </xf>
    <xf numFmtId="0" fontId="36" fillId="6" borderId="42" xfId="12" applyFont="1" applyFill="1" applyBorder="1" applyAlignment="1">
      <alignment horizontal="center" vertical="center"/>
    </xf>
    <xf numFmtId="177" fontId="34" fillId="6" borderId="161" xfId="14" applyNumberFormat="1" applyFont="1" applyFill="1" applyBorder="1" applyAlignment="1">
      <alignment horizontal="right" vertical="center" shrinkToFit="1"/>
    </xf>
    <xf numFmtId="0" fontId="34" fillId="6" borderId="11" xfId="12" applyFont="1" applyFill="1" applyBorder="1" applyAlignment="1">
      <alignment horizontal="center" vertical="top" wrapText="1"/>
    </xf>
    <xf numFmtId="0" fontId="34" fillId="6" borderId="12" xfId="12" applyFont="1" applyFill="1" applyBorder="1" applyAlignment="1">
      <alignment horizontal="center" vertical="top" wrapText="1"/>
    </xf>
    <xf numFmtId="0" fontId="34" fillId="6" borderId="48" xfId="12" applyFont="1" applyFill="1" applyBorder="1" applyAlignment="1">
      <alignment horizontal="center" vertical="top" wrapText="1"/>
    </xf>
    <xf numFmtId="0" fontId="34" fillId="6" borderId="7" xfId="12" applyFont="1" applyFill="1" applyBorder="1" applyAlignment="1">
      <alignment horizontal="center" vertical="top" wrapText="1"/>
    </xf>
    <xf numFmtId="0" fontId="34" fillId="6" borderId="0" xfId="12" applyFont="1" applyFill="1" applyAlignment="1">
      <alignment horizontal="center" vertical="top" wrapText="1"/>
    </xf>
    <xf numFmtId="0" fontId="34" fillId="6" borderId="38" xfId="12" applyFont="1" applyFill="1" applyBorder="1" applyAlignment="1">
      <alignment horizontal="center" vertical="top" wrapText="1"/>
    </xf>
    <xf numFmtId="0" fontId="34" fillId="6" borderId="24" xfId="12" applyFont="1" applyFill="1" applyBorder="1" applyAlignment="1">
      <alignment horizontal="center" vertical="top" wrapText="1"/>
    </xf>
    <xf numFmtId="0" fontId="34" fillId="6" borderId="54" xfId="12" applyFont="1" applyFill="1" applyBorder="1" applyAlignment="1">
      <alignment horizontal="center" vertical="top" wrapText="1"/>
    </xf>
    <xf numFmtId="177" fontId="34" fillId="6" borderId="41" xfId="14" applyNumberFormat="1" applyFont="1" applyFill="1" applyBorder="1" applyAlignment="1">
      <alignment horizontal="right" vertical="center" shrinkToFit="1"/>
    </xf>
    <xf numFmtId="177" fontId="34" fillId="6" borderId="12" xfId="14" applyNumberFormat="1" applyFont="1" applyFill="1" applyBorder="1" applyAlignment="1">
      <alignment horizontal="right" vertical="center" shrinkToFit="1"/>
    </xf>
    <xf numFmtId="177" fontId="34" fillId="6" borderId="82" xfId="14" applyNumberFormat="1" applyFont="1" applyFill="1" applyBorder="1" applyAlignment="1">
      <alignment horizontal="right" vertical="center" shrinkToFit="1"/>
    </xf>
    <xf numFmtId="177" fontId="34" fillId="6" borderId="84" xfId="14" applyNumberFormat="1" applyFont="1" applyFill="1" applyBorder="1" applyAlignment="1">
      <alignment horizontal="right" vertical="center" shrinkToFit="1"/>
    </xf>
    <xf numFmtId="187" fontId="34" fillId="6" borderId="84" xfId="14" applyNumberFormat="1" applyFont="1" applyFill="1" applyBorder="1" applyAlignment="1">
      <alignment horizontal="right" vertical="center" shrinkToFit="1"/>
    </xf>
    <xf numFmtId="187" fontId="34" fillId="6" borderId="12" xfId="14" applyNumberFormat="1" applyFont="1" applyFill="1" applyBorder="1" applyAlignment="1">
      <alignment horizontal="right" vertical="center" shrinkToFit="1"/>
    </xf>
    <xf numFmtId="187" fontId="34" fillId="6" borderId="13" xfId="14" applyNumberFormat="1" applyFont="1" applyFill="1" applyBorder="1" applyAlignment="1">
      <alignment horizontal="right" vertical="center" shrinkToFit="1"/>
    </xf>
    <xf numFmtId="0" fontId="34" fillId="6" borderId="30" xfId="12" applyFont="1" applyFill="1" applyBorder="1" applyAlignment="1">
      <alignment horizontal="center" vertical="center"/>
    </xf>
    <xf numFmtId="0" fontId="34" fillId="6" borderId="31" xfId="12" applyFont="1" applyFill="1" applyBorder="1" applyAlignment="1">
      <alignment horizontal="center" vertical="center"/>
    </xf>
    <xf numFmtId="0" fontId="34" fillId="6" borderId="42" xfId="12" applyFont="1" applyFill="1" applyBorder="1" applyAlignment="1">
      <alignment horizontal="center" vertical="center"/>
    </xf>
    <xf numFmtId="0" fontId="34" fillId="6" borderId="39" xfId="12" applyFont="1" applyFill="1" applyBorder="1" applyAlignment="1">
      <alignment horizontal="center" vertical="center"/>
    </xf>
    <xf numFmtId="0" fontId="34" fillId="6" borderId="39" xfId="14" applyFont="1" applyFill="1" applyBorder="1" applyAlignment="1">
      <alignment horizontal="center" vertical="center"/>
    </xf>
    <xf numFmtId="0" fontId="34" fillId="6" borderId="31" xfId="14" applyFont="1" applyFill="1" applyBorder="1" applyAlignment="1">
      <alignment horizontal="center" vertical="center"/>
    </xf>
    <xf numFmtId="0" fontId="34" fillId="6" borderId="32" xfId="14" applyFont="1" applyFill="1" applyBorder="1" applyAlignment="1">
      <alignment horizontal="center" vertical="center"/>
    </xf>
    <xf numFmtId="177" fontId="34" fillId="6" borderId="39" xfId="14" applyNumberFormat="1" applyFont="1" applyFill="1" applyBorder="1" applyAlignment="1">
      <alignment horizontal="right" vertical="center" shrinkToFit="1"/>
    </xf>
    <xf numFmtId="177" fontId="34" fillId="6" borderId="31" xfId="14" applyNumberFormat="1" applyFont="1" applyFill="1" applyBorder="1" applyAlignment="1">
      <alignment horizontal="right" vertical="center" shrinkToFit="1"/>
    </xf>
    <xf numFmtId="177" fontId="34" fillId="6" borderId="156" xfId="14" applyNumberFormat="1" applyFont="1" applyFill="1" applyBorder="1" applyAlignment="1">
      <alignment horizontal="right" vertical="center" shrinkToFit="1"/>
    </xf>
    <xf numFmtId="177" fontId="34" fillId="6" borderId="157" xfId="14" applyNumberFormat="1" applyFont="1" applyFill="1" applyBorder="1" applyAlignment="1">
      <alignment horizontal="right" vertical="center" shrinkToFit="1"/>
    </xf>
    <xf numFmtId="177" fontId="34" fillId="6" borderId="158" xfId="14" applyNumberFormat="1" applyFont="1" applyFill="1" applyBorder="1" applyAlignment="1">
      <alignment horizontal="right" vertical="center" shrinkToFit="1"/>
    </xf>
    <xf numFmtId="177" fontId="34" fillId="6" borderId="159" xfId="14" applyNumberFormat="1" applyFont="1" applyFill="1" applyBorder="1" applyAlignment="1">
      <alignment horizontal="right" vertical="center" shrinkToFit="1"/>
    </xf>
    <xf numFmtId="177" fontId="34" fillId="6" borderId="160" xfId="14" applyNumberFormat="1" applyFont="1" applyFill="1" applyBorder="1" applyAlignment="1">
      <alignment horizontal="right" vertical="center" shrinkToFit="1"/>
    </xf>
    <xf numFmtId="0" fontId="1" fillId="6" borderId="64" xfId="12" applyFill="1" applyBorder="1" applyAlignment="1">
      <alignment vertical="center" shrinkToFit="1"/>
    </xf>
    <xf numFmtId="0" fontId="1" fillId="6" borderId="0" xfId="12" applyFill="1" applyAlignment="1">
      <alignment vertical="center" shrinkToFit="1"/>
    </xf>
    <xf numFmtId="0" fontId="1" fillId="6" borderId="38" xfId="12" applyFill="1" applyBorder="1" applyAlignment="1">
      <alignment vertical="center" shrinkToFit="1"/>
    </xf>
    <xf numFmtId="0" fontId="34" fillId="6" borderId="11" xfId="12" applyFont="1" applyFill="1" applyBorder="1" applyAlignment="1">
      <alignment horizontal="center" vertical="center" textRotation="255" shrinkToFit="1"/>
    </xf>
    <xf numFmtId="0" fontId="34" fillId="6" borderId="48" xfId="12" applyFont="1" applyFill="1" applyBorder="1" applyAlignment="1">
      <alignment horizontal="center" vertical="center" textRotation="255" shrinkToFit="1"/>
    </xf>
    <xf numFmtId="0" fontId="34" fillId="6" borderId="7" xfId="12" applyFont="1" applyFill="1" applyBorder="1" applyAlignment="1">
      <alignment horizontal="center" vertical="center" textRotation="255" shrinkToFit="1"/>
    </xf>
    <xf numFmtId="0" fontId="34" fillId="6" borderId="38" xfId="12" applyFont="1" applyFill="1" applyBorder="1" applyAlignment="1">
      <alignment horizontal="center" vertical="center" textRotation="255" shrinkToFit="1"/>
    </xf>
    <xf numFmtId="0" fontId="34" fillId="6" borderId="24" xfId="12" applyFont="1" applyFill="1" applyBorder="1" applyAlignment="1">
      <alignment horizontal="center" vertical="center" textRotation="255" shrinkToFit="1"/>
    </xf>
    <xf numFmtId="0" fontId="34" fillId="6" borderId="40" xfId="12" applyFont="1" applyFill="1" applyBorder="1" applyAlignment="1">
      <alignment horizontal="center" vertical="center" textRotation="255" shrinkToFit="1"/>
    </xf>
    <xf numFmtId="177" fontId="34" fillId="6" borderId="64" xfId="13" applyNumberFormat="1" applyFont="1" applyFill="1" applyBorder="1" applyAlignment="1">
      <alignment horizontal="right" vertical="center" shrinkToFit="1"/>
    </xf>
    <xf numFmtId="177" fontId="34" fillId="6" borderId="0" xfId="13" applyNumberFormat="1" applyFont="1" applyFill="1" applyAlignment="1">
      <alignment horizontal="right" vertical="center" shrinkToFit="1"/>
    </xf>
    <xf numFmtId="177" fontId="34" fillId="6" borderId="85" xfId="13" applyNumberFormat="1" applyFont="1" applyFill="1" applyBorder="1" applyAlignment="1">
      <alignment horizontal="right" vertical="center" shrinkToFit="1"/>
    </xf>
    <xf numFmtId="177" fontId="34" fillId="6" borderId="88" xfId="13" applyNumberFormat="1" applyFont="1" applyFill="1" applyBorder="1" applyAlignment="1">
      <alignment horizontal="right" vertical="center" shrinkToFit="1"/>
    </xf>
    <xf numFmtId="187" fontId="34" fillId="6" borderId="88" xfId="13" applyNumberFormat="1" applyFont="1" applyFill="1" applyBorder="1" applyAlignment="1">
      <alignment horizontal="right" vertical="center" shrinkToFit="1"/>
    </xf>
    <xf numFmtId="187" fontId="34" fillId="6" borderId="0" xfId="13" applyNumberFormat="1" applyFont="1" applyFill="1" applyAlignment="1">
      <alignment horizontal="right" vertical="center" shrinkToFit="1"/>
    </xf>
    <xf numFmtId="187" fontId="34" fillId="6" borderId="66" xfId="13" applyNumberFormat="1" applyFont="1" applyFill="1" applyBorder="1" applyAlignment="1">
      <alignment horizontal="right" vertical="center" shrinkToFit="1"/>
    </xf>
    <xf numFmtId="0" fontId="34" fillId="6" borderId="38" xfId="12" applyFont="1" applyFill="1" applyBorder="1" applyAlignment="1">
      <alignment horizontal="left" vertical="center"/>
    </xf>
    <xf numFmtId="0" fontId="34" fillId="6" borderId="41" xfId="12" applyFont="1" applyFill="1" applyBorder="1" applyAlignment="1">
      <alignment horizontal="center" vertical="center" textRotation="255" wrapText="1"/>
    </xf>
    <xf numFmtId="0" fontId="34" fillId="6" borderId="64" xfId="12" applyFont="1" applyFill="1" applyBorder="1" applyAlignment="1">
      <alignment horizontal="center" vertical="center" textRotation="255" wrapText="1"/>
    </xf>
    <xf numFmtId="0" fontId="34" fillId="6" borderId="37" xfId="12" applyFont="1" applyFill="1" applyBorder="1" applyAlignment="1">
      <alignment horizontal="center" vertical="center" textRotation="255" wrapText="1"/>
    </xf>
    <xf numFmtId="0" fontId="34" fillId="6" borderId="32" xfId="12" applyFont="1" applyFill="1" applyBorder="1" applyAlignment="1">
      <alignment horizontal="center" vertical="center"/>
    </xf>
    <xf numFmtId="0" fontId="34" fillId="6" borderId="11" xfId="12" applyFont="1" applyFill="1" applyBorder="1" applyAlignment="1">
      <alignment horizontal="center" vertical="top"/>
    </xf>
    <xf numFmtId="0" fontId="34" fillId="6" borderId="12" xfId="12" applyFont="1" applyFill="1" applyBorder="1" applyAlignment="1">
      <alignment horizontal="center" vertical="top"/>
    </xf>
    <xf numFmtId="0" fontId="34" fillId="6" borderId="7" xfId="12" applyFont="1" applyFill="1" applyBorder="1" applyAlignment="1">
      <alignment horizontal="center" vertical="top"/>
    </xf>
    <xf numFmtId="0" fontId="34" fillId="6" borderId="0" xfId="12" applyFont="1" applyFill="1" applyAlignment="1">
      <alignment horizontal="center" vertical="top"/>
    </xf>
    <xf numFmtId="0" fontId="34" fillId="6" borderId="24" xfId="12" applyFont="1" applyFill="1" applyBorder="1" applyAlignment="1">
      <alignment horizontal="center" vertical="top"/>
    </xf>
    <xf numFmtId="0" fontId="34" fillId="6" borderId="54" xfId="12" applyFont="1" applyFill="1" applyBorder="1" applyAlignment="1">
      <alignment horizontal="center" vertical="top"/>
    </xf>
    <xf numFmtId="0" fontId="34" fillId="6" borderId="34" xfId="12" applyFont="1" applyFill="1" applyBorder="1" applyAlignment="1">
      <alignment horizontal="center" vertical="center"/>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19" xfId="12" applyFont="1" applyFill="1" applyBorder="1" applyAlignment="1" applyProtection="1">
      <alignment horizontal="left" vertical="center" shrinkToFit="1"/>
      <protection locked="0"/>
    </xf>
    <xf numFmtId="0" fontId="34" fillId="6" borderId="8" xfId="12" applyFont="1" applyFill="1" applyBorder="1" applyAlignment="1">
      <alignment horizontal="left" vertical="center" wrapText="1"/>
    </xf>
    <xf numFmtId="0" fontId="34" fillId="6" borderId="0" xfId="13" applyFont="1" applyFill="1" applyAlignment="1">
      <alignment horizontal="left" vertical="center"/>
    </xf>
    <xf numFmtId="0" fontId="34" fillId="6" borderId="24" xfId="12" applyFont="1" applyFill="1" applyBorder="1" applyAlignment="1">
      <alignment horizontal="center" vertical="center"/>
    </xf>
    <xf numFmtId="0" fontId="34" fillId="6" borderId="54" xfId="12" applyFont="1" applyFill="1" applyBorder="1" applyAlignment="1">
      <alignment horizontal="center" vertical="center"/>
    </xf>
    <xf numFmtId="0" fontId="34" fillId="6" borderId="67" xfId="12" applyFont="1" applyFill="1" applyBorder="1" applyAlignment="1">
      <alignment horizontal="center" vertical="center"/>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9"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Font="1" applyFill="1" applyBorder="1" applyAlignment="1" applyProtection="1">
      <alignment horizontal="left" vertical="center" shrinkToFit="1"/>
      <protection locked="0"/>
    </xf>
    <xf numFmtId="0" fontId="34" fillId="8" borderId="132" xfId="12"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Font="1" applyFill="1" applyBorder="1" applyAlignment="1" applyProtection="1">
      <alignment horizontal="left" vertical="center" shrinkToFit="1"/>
      <protection locked="0"/>
    </xf>
    <xf numFmtId="0" fontId="34" fillId="6" borderId="127" xfId="12"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8" fillId="0" borderId="112" xfId="12" applyFont="1" applyBorder="1" applyAlignment="1" applyProtection="1">
      <alignment horizontal="left" vertical="center" shrinkToFit="1"/>
      <protection locked="0"/>
    </xf>
    <xf numFmtId="0" fontId="38" fillId="0" borderId="113" xfId="12" applyFont="1" applyBorder="1" applyAlignment="1" applyProtection="1">
      <alignment horizontal="left" vertical="center" shrinkToFit="1"/>
      <protection locked="0"/>
    </xf>
    <xf numFmtId="0" fontId="38" fillId="0" borderId="114" xfId="12" applyFont="1" applyBorder="1" applyAlignment="1" applyProtection="1">
      <alignment horizontal="lef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Font="1" applyBorder="1" applyAlignment="1" applyProtection="1">
      <alignment horizontal="left" vertical="center" shrinkToFit="1"/>
      <protection locked="0"/>
    </xf>
    <xf numFmtId="0" fontId="34" fillId="0" borderId="108" xfId="12" applyFont="1" applyBorder="1" applyAlignment="1" applyProtection="1">
      <alignment horizontal="left" vertical="center" shrinkToFit="1"/>
      <protection locked="0"/>
    </xf>
    <xf numFmtId="0" fontId="38" fillId="0" borderId="98" xfId="12" applyFont="1" applyBorder="1" applyAlignment="1" applyProtection="1">
      <alignment horizontal="left" vertical="center" shrinkToFit="1"/>
      <protection locked="0"/>
    </xf>
    <xf numFmtId="0" fontId="38" fillId="0" borderId="99" xfId="12" applyFont="1" applyBorder="1" applyAlignment="1" applyProtection="1">
      <alignment horizontal="left" vertical="center" shrinkToFit="1"/>
      <protection locked="0"/>
    </xf>
    <xf numFmtId="0" fontId="38"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9" xfId="15"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lignment horizontal="left" vertical="center"/>
    </xf>
    <xf numFmtId="0" fontId="34" fillId="6" borderId="8" xfId="12" applyFont="1" applyFill="1" applyBorder="1" applyAlignment="1">
      <alignment horizontal="left" vertical="center"/>
    </xf>
    <xf numFmtId="177" fontId="34" fillId="8" borderId="129" xfId="15" applyNumberFormat="1" applyFont="1" applyFill="1" applyBorder="1" applyAlignment="1" applyProtection="1">
      <alignment horizontal="right" vertical="center" shrinkToFit="1"/>
      <protection locked="0"/>
    </xf>
    <xf numFmtId="0" fontId="34" fillId="8" borderId="129" xfId="15" applyFont="1" applyFill="1" applyBorder="1" applyAlignment="1" applyProtection="1">
      <alignment horizontal="left" vertical="center" shrinkToFit="1"/>
      <protection locked="0"/>
    </xf>
    <xf numFmtId="0" fontId="34" fillId="8" borderId="132" xfId="15" applyFont="1" applyFill="1" applyBorder="1" applyAlignment="1" applyProtection="1">
      <alignment horizontal="left" vertical="center" shrinkToFit="1"/>
      <protection locked="0"/>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Font="1" applyBorder="1" applyAlignment="1" applyProtection="1">
      <alignment horizontal="left" vertical="center" shrinkToFit="1"/>
      <protection locked="0"/>
    </xf>
    <xf numFmtId="0" fontId="34" fillId="0" borderId="127" xfId="15"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Font="1" applyBorder="1" applyAlignment="1" applyProtection="1">
      <alignment horizontal="left" vertical="center" shrinkToFit="1"/>
      <protection locked="0"/>
    </xf>
    <xf numFmtId="0" fontId="34" fillId="0" borderId="121" xfId="15" applyFont="1" applyBorder="1" applyAlignment="1" applyProtection="1">
      <alignment horizontal="left" vertical="center" shrinkToFit="1"/>
      <protection locked="0"/>
    </xf>
    <xf numFmtId="0" fontId="38" fillId="0" borderId="112" xfId="15" applyFont="1" applyBorder="1" applyAlignment="1" applyProtection="1">
      <alignment horizontal="left" vertical="center" shrinkToFit="1"/>
      <protection locked="0"/>
    </xf>
    <xf numFmtId="0" fontId="38" fillId="0" borderId="113" xfId="15" applyFont="1" applyBorder="1" applyAlignment="1" applyProtection="1">
      <alignment horizontal="left" vertical="center" shrinkToFit="1"/>
      <protection locked="0"/>
    </xf>
    <xf numFmtId="0" fontId="38" fillId="0" borderId="114" xfId="15" applyFont="1" applyBorder="1" applyAlignment="1" applyProtection="1">
      <alignment horizontal="left" vertical="center" shrinkToFit="1"/>
      <protection locked="0"/>
    </xf>
    <xf numFmtId="0" fontId="1" fillId="7" borderId="62" xfId="12" applyFill="1" applyBorder="1" applyAlignment="1" applyProtection="1">
      <alignment horizontal="center" vertical="center" wrapText="1"/>
      <protection locked="0"/>
    </xf>
    <xf numFmtId="0" fontId="1" fillId="7" borderId="8" xfId="12" applyFill="1" applyBorder="1" applyAlignment="1" applyProtection="1">
      <alignment horizontal="center" vertical="center" wrapText="1"/>
      <protection locked="0"/>
    </xf>
    <xf numFmtId="0" fontId="1" fillId="7" borderId="23" xfId="12" applyFill="1" applyBorder="1" applyAlignment="1" applyProtection="1">
      <alignment horizontal="center" vertical="center" wrapText="1"/>
      <protection locked="0"/>
    </xf>
    <xf numFmtId="0" fontId="1" fillId="7" borderId="95" xfId="12" applyFill="1" applyBorder="1" applyAlignment="1" applyProtection="1">
      <alignment horizontal="center" vertical="center" wrapText="1"/>
      <protection locked="0"/>
    </xf>
    <xf numFmtId="0" fontId="1" fillId="7" borderId="93" xfId="12" applyFill="1" applyBorder="1" applyAlignment="1" applyProtection="1">
      <alignment horizontal="center" vertical="center" wrapText="1"/>
      <protection locked="0"/>
    </xf>
    <xf numFmtId="0" fontId="1" fillId="7" borderId="94" xfId="12" applyFill="1" applyBorder="1" applyAlignment="1" applyProtection="1">
      <alignment horizontal="center" vertical="center" wrapText="1"/>
      <protection locked="0"/>
    </xf>
    <xf numFmtId="0" fontId="32" fillId="6" borderId="0" xfId="12" applyFont="1" applyFill="1">
      <alignment vertical="center"/>
    </xf>
    <xf numFmtId="0" fontId="33" fillId="6" borderId="1" xfId="12" applyFont="1" applyFill="1" applyBorder="1" applyAlignment="1">
      <alignment horizontal="center" vertical="center"/>
    </xf>
    <xf numFmtId="0" fontId="33" fillId="6" borderId="2" xfId="12" applyFont="1" applyFill="1" applyBorder="1" applyAlignment="1">
      <alignment horizontal="center" vertical="center"/>
    </xf>
    <xf numFmtId="0" fontId="33" fillId="6" borderId="3" xfId="12" applyFont="1" applyFill="1" applyBorder="1" applyAlignment="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10" xfId="15"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Font="1" applyBorder="1" applyAlignment="1" applyProtection="1">
      <alignment horizontal="left" vertical="center" shrinkToFit="1"/>
      <protection locked="0"/>
    </xf>
    <xf numFmtId="0" fontId="34" fillId="0" borderId="108" xfId="15" applyFont="1" applyBorder="1" applyAlignment="1" applyProtection="1">
      <alignment horizontal="left" vertical="center" shrinkToFit="1"/>
      <protection locked="0"/>
    </xf>
    <xf numFmtId="0" fontId="38" fillId="0" borderId="98" xfId="15" applyFont="1" applyBorder="1" applyAlignment="1" applyProtection="1">
      <alignment horizontal="left" vertical="center" shrinkToFit="1"/>
      <protection locked="0"/>
    </xf>
    <xf numFmtId="0" fontId="38" fillId="0" borderId="99" xfId="15" applyFont="1" applyBorder="1" applyAlignment="1" applyProtection="1">
      <alignment horizontal="left" vertical="center" shrinkToFit="1"/>
      <protection locked="0"/>
    </xf>
    <xf numFmtId="0" fontId="38" fillId="0" borderId="100" xfId="15" applyFont="1" applyBorder="1" applyAlignment="1" applyProtection="1">
      <alignment horizontal="left" vertical="center" shrinkToFit="1"/>
      <protection locked="0"/>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178" fontId="3" fillId="0" borderId="39" xfId="16" applyNumberFormat="1" applyFont="1" applyBorder="1" applyAlignment="1">
      <alignment vertical="center" wrapText="1"/>
    </xf>
    <xf numFmtId="178" fontId="3" fillId="0" borderId="31" xfId="16" applyNumberFormat="1" applyFont="1" applyBorder="1" applyAlignment="1">
      <alignment vertical="center" wrapText="1"/>
    </xf>
    <xf numFmtId="178" fontId="3" fillId="0" borderId="42" xfId="16" applyNumberFormat="1" applyFont="1" applyBorder="1" applyAlignment="1">
      <alignment vertical="center" wrapText="1"/>
    </xf>
    <xf numFmtId="0" fontId="3" fillId="6" borderId="39" xfId="16" applyFont="1" applyFill="1" applyBorder="1">
      <alignment vertical="center"/>
    </xf>
    <xf numFmtId="0" fontId="3" fillId="6" borderId="31" xfId="16" applyFont="1" applyFill="1" applyBorder="1">
      <alignment vertical="center"/>
    </xf>
    <xf numFmtId="0" fontId="3" fillId="6" borderId="42" xfId="16" applyFont="1" applyFill="1" applyBorder="1">
      <alignment vertical="center"/>
    </xf>
    <xf numFmtId="178" fontId="3" fillId="0" borderId="12" xfId="16" applyNumberFormat="1" applyFont="1" applyBorder="1">
      <alignment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6" fillId="0" borderId="8" xfId="1" applyFont="1" applyBorder="1" applyAlignment="1">
      <alignment horizontal="left" vertical="center" wrapText="1"/>
    </xf>
    <xf numFmtId="0" fontId="6" fillId="0" borderId="9" xfId="1" applyFont="1" applyBorder="1" applyAlignment="1">
      <alignment horizontal="left" vertical="center" wrapText="1"/>
    </xf>
    <xf numFmtId="0" fontId="6" fillId="0" borderId="12" xfId="1" applyFont="1" applyBorder="1" applyAlignment="1">
      <alignment horizontal="left" vertical="center"/>
    </xf>
    <xf numFmtId="0" fontId="6" fillId="0" borderId="13" xfId="1" applyFont="1" applyBorder="1" applyAlignment="1">
      <alignment horizontal="left" vertical="center"/>
    </xf>
    <xf numFmtId="0" fontId="6" fillId="0" borderId="18" xfId="1" applyFont="1" applyBorder="1" applyAlignment="1">
      <alignment horizontal="left" vertical="center"/>
    </xf>
    <xf numFmtId="0" fontId="6" fillId="0" borderId="19" xfId="1" applyFont="1" applyBorder="1" applyAlignment="1">
      <alignment horizontal="left" vertical="center"/>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Border="1" applyAlignment="1">
      <alignment horizontal="left" vertical="center" wrapText="1"/>
    </xf>
    <xf numFmtId="0" fontId="7" fillId="0" borderId="26" xfId="2" applyFont="1" applyBorder="1" applyAlignment="1">
      <alignment horizontal="left" vertical="center" wrapText="1"/>
    </xf>
    <xf numFmtId="0" fontId="7" fillId="0" borderId="30" xfId="3" applyFont="1" applyBorder="1" applyAlignment="1">
      <alignment vertical="center" wrapText="1"/>
    </xf>
    <xf numFmtId="0" fontId="7" fillId="0" borderId="42" xfId="3" applyFont="1" applyBorder="1" applyAlignment="1">
      <alignment vertical="center" wrapText="1"/>
    </xf>
    <xf numFmtId="0" fontId="7" fillId="0" borderId="31" xfId="3" applyFont="1" applyBorder="1">
      <alignment vertical="center"/>
    </xf>
    <xf numFmtId="0" fontId="7" fillId="0" borderId="32" xfId="3" applyFont="1" applyBorder="1">
      <alignment vertical="center"/>
    </xf>
    <xf numFmtId="0" fontId="7" fillId="0" borderId="17" xfId="3" applyFont="1" applyBorder="1">
      <alignment vertical="center"/>
    </xf>
    <xf numFmtId="0" fontId="7" fillId="0" borderId="43" xfId="3" applyFont="1" applyBorder="1">
      <alignment vertical="center"/>
    </xf>
    <xf numFmtId="0" fontId="7" fillId="0" borderId="18" xfId="3" applyFont="1" applyBorder="1">
      <alignment vertical="center"/>
    </xf>
    <xf numFmtId="0" fontId="7" fillId="0" borderId="19" xfId="3" applyFont="1" applyBorder="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Border="1" applyAlignment="1">
      <alignment vertical="center" wrapText="1"/>
    </xf>
    <xf numFmtId="0" fontId="7" fillId="0" borderId="23" xfId="3" applyFont="1" applyBorder="1" applyAlignment="1">
      <alignment vertical="center" wrapText="1"/>
    </xf>
    <xf numFmtId="0" fontId="7" fillId="0" borderId="7" xfId="3" applyFont="1" applyBorder="1" applyAlignment="1">
      <alignment vertical="center" wrapText="1"/>
    </xf>
    <xf numFmtId="0" fontId="7" fillId="0" borderId="38" xfId="3" applyFont="1" applyBorder="1" applyAlignment="1">
      <alignment vertical="center" wrapText="1"/>
    </xf>
    <xf numFmtId="0" fontId="7" fillId="0" borderId="24" xfId="3" applyFont="1" applyBorder="1" applyAlignment="1">
      <alignment vertical="center" wrapText="1"/>
    </xf>
    <xf numFmtId="0" fontId="7" fillId="0" borderId="40" xfId="3" applyFont="1" applyBorder="1" applyAlignment="1">
      <alignment vertical="center" wrapText="1"/>
    </xf>
    <xf numFmtId="0" fontId="7" fillId="0" borderId="25" xfId="3" applyFont="1" applyBorder="1">
      <alignment vertical="center"/>
    </xf>
    <xf numFmtId="0" fontId="7" fillId="0" borderId="26" xfId="3" applyFont="1" applyBorder="1">
      <alignment vertical="center"/>
    </xf>
    <xf numFmtId="0" fontId="7" fillId="0" borderId="11" xfId="4" applyFont="1" applyBorder="1" applyAlignment="1">
      <alignment vertical="center" wrapText="1"/>
    </xf>
    <xf numFmtId="0" fontId="7" fillId="0" borderId="48" xfId="4" applyFont="1" applyBorder="1" applyAlignment="1">
      <alignment vertical="center" wrapText="1"/>
    </xf>
    <xf numFmtId="0" fontId="7" fillId="0" borderId="7" xfId="4" applyFont="1" applyBorder="1" applyAlignment="1">
      <alignment vertical="center" wrapText="1"/>
    </xf>
    <xf numFmtId="0" fontId="7" fillId="0" borderId="38" xfId="4" applyFont="1" applyBorder="1" applyAlignment="1">
      <alignment vertical="center" wrapText="1"/>
    </xf>
    <xf numFmtId="0" fontId="7" fillId="0" borderId="24" xfId="4" applyFont="1" applyBorder="1" applyAlignment="1">
      <alignment vertical="center" wrapText="1"/>
    </xf>
    <xf numFmtId="0" fontId="7" fillId="0" borderId="40" xfId="4" applyFont="1" applyBorder="1" applyAlignment="1">
      <alignment vertical="center" wrapText="1"/>
    </xf>
    <xf numFmtId="0" fontId="7" fillId="0" borderId="31" xfId="4" applyFont="1" applyBorder="1" applyAlignment="1">
      <alignment horizontal="left" vertical="center"/>
    </xf>
    <xf numFmtId="0" fontId="7" fillId="0" borderId="32" xfId="4" applyFont="1" applyBorder="1" applyAlignment="1">
      <alignment horizontal="left" vertical="center"/>
    </xf>
    <xf numFmtId="0" fontId="7" fillId="0" borderId="17" xfId="4" applyFont="1" applyBorder="1">
      <alignment vertical="center"/>
    </xf>
    <xf numFmtId="0" fontId="7" fillId="0" borderId="43" xfId="4" applyFont="1" applyBorder="1">
      <alignment vertical="center"/>
    </xf>
    <xf numFmtId="0" fontId="7" fillId="0" borderId="18" xfId="4" applyFont="1" applyBorder="1" applyAlignment="1">
      <alignment horizontal="left" vertical="center"/>
    </xf>
    <xf numFmtId="0" fontId="7" fillId="0" borderId="19" xfId="4" applyFont="1" applyBorder="1" applyAlignment="1">
      <alignment horizontal="left" vertical="center"/>
    </xf>
    <xf numFmtId="0" fontId="7" fillId="0" borderId="36" xfId="4" applyFont="1" applyBorder="1" applyAlignment="1">
      <alignment vertical="center" wrapText="1"/>
    </xf>
    <xf numFmtId="0" fontId="7" fillId="0" borderId="23" xfId="4" applyFont="1" applyBorder="1" applyAlignment="1">
      <alignment vertical="center" wrapText="1"/>
    </xf>
    <xf numFmtId="0" fontId="7" fillId="0" borderId="25" xfId="4" applyFont="1" applyBorder="1" applyAlignment="1">
      <alignment horizontal="left" vertical="center"/>
    </xf>
    <xf numFmtId="0" fontId="7" fillId="0" borderId="26" xfId="4" applyFont="1" applyBorder="1" applyAlignment="1">
      <alignment horizontal="left" vertical="center"/>
    </xf>
    <xf numFmtId="0" fontId="7" fillId="0" borderId="39" xfId="4" applyFont="1" applyBorder="1" applyAlignment="1">
      <alignment horizontal="center" vertical="center" shrinkToFit="1"/>
    </xf>
    <xf numFmtId="0" fontId="7" fillId="0" borderId="31" xfId="4" applyFont="1" applyBorder="1" applyAlignment="1">
      <alignment horizontal="center" vertical="center" shrinkToFit="1"/>
    </xf>
    <xf numFmtId="0" fontId="7" fillId="0" borderId="32" xfId="4" applyFont="1" applyBorder="1" applyAlignment="1">
      <alignment horizontal="center" vertical="center" shrinkToFit="1"/>
    </xf>
    <xf numFmtId="0" fontId="13" fillId="0" borderId="39" xfId="1" applyFont="1" applyBorder="1" applyAlignment="1" applyProtection="1">
      <alignment horizontal="left" vertical="center" wrapText="1"/>
      <protection locked="0"/>
    </xf>
    <xf numFmtId="0" fontId="13" fillId="0" borderId="31" xfId="1" applyFont="1" applyBorder="1" applyAlignment="1" applyProtection="1">
      <alignment horizontal="left" vertical="center" wrapText="1"/>
      <protection locked="0"/>
    </xf>
    <xf numFmtId="0" fontId="13" fillId="0" borderId="32" xfId="1" applyFont="1" applyBorder="1" applyAlignment="1" applyProtection="1">
      <alignment horizontal="left" vertical="center" wrapText="1"/>
      <protection locked="0"/>
    </xf>
    <xf numFmtId="0" fontId="13" fillId="0" borderId="44" xfId="1" applyFont="1" applyBorder="1" applyAlignment="1" applyProtection="1">
      <alignment horizontal="left" vertical="center" wrapText="1"/>
      <protection locked="0"/>
    </xf>
    <xf numFmtId="0" fontId="13" fillId="0" borderId="18" xfId="1" applyFont="1" applyBorder="1" applyAlignment="1" applyProtection="1">
      <alignment horizontal="left" vertical="center" wrapText="1"/>
      <protection locked="0"/>
    </xf>
    <xf numFmtId="0" fontId="13" fillId="0" borderId="19" xfId="1" applyFont="1" applyBorder="1" applyAlignment="1" applyProtection="1">
      <alignment horizontal="left" vertical="center" wrapText="1"/>
      <protection locked="0"/>
    </xf>
    <xf numFmtId="0" fontId="13" fillId="0" borderId="2" xfId="1" applyFont="1" applyBorder="1" applyAlignment="1">
      <alignment horizontal="left" vertical="center"/>
    </xf>
    <xf numFmtId="0" fontId="13" fillId="0" borderId="3" xfId="1" applyFont="1" applyBorder="1" applyAlignment="1">
      <alignment horizontal="left" vertical="center"/>
    </xf>
    <xf numFmtId="0" fontId="13" fillId="0" borderId="8" xfId="1" applyFont="1" applyBorder="1" applyAlignment="1">
      <alignment horizontal="left" vertical="center" wrapText="1"/>
    </xf>
    <xf numFmtId="0" fontId="13" fillId="0" borderId="9" xfId="1" applyFont="1" applyBorder="1" applyAlignment="1">
      <alignment horizontal="left" vertical="center" wrapText="1"/>
    </xf>
    <xf numFmtId="0" fontId="13" fillId="0" borderId="12" xfId="1" applyFont="1" applyBorder="1" applyAlignment="1">
      <alignment horizontal="left" vertical="center"/>
    </xf>
    <xf numFmtId="0" fontId="13" fillId="0" borderId="13" xfId="1" applyFont="1" applyBorder="1" applyAlignment="1">
      <alignment horizontal="left" vertical="center"/>
    </xf>
    <xf numFmtId="0" fontId="13" fillId="0" borderId="31" xfId="1" applyFont="1" applyBorder="1" applyAlignment="1">
      <alignment horizontal="left" vertical="center"/>
    </xf>
    <xf numFmtId="0" fontId="13" fillId="0" borderId="32" xfId="1" applyFont="1" applyBorder="1" applyAlignment="1">
      <alignment horizontal="left" vertical="center"/>
    </xf>
    <xf numFmtId="187" fontId="1" fillId="6" borderId="34" xfId="17" applyNumberFormat="1" applyFont="1" applyFill="1" applyBorder="1" applyAlignment="1">
      <alignment horizontal="center" vertical="center"/>
    </xf>
    <xf numFmtId="187" fontId="1" fillId="6" borderId="0" xfId="17" applyNumberFormat="1" applyFont="1" applyFill="1" applyAlignment="1">
      <alignment horizontal="center" vertical="center" wrapText="1"/>
    </xf>
    <xf numFmtId="0" fontId="1" fillId="0" borderId="34" xfId="16" applyFont="1" applyBorder="1" applyAlignment="1">
      <alignment horizontal="center" vertical="center"/>
    </xf>
    <xf numFmtId="179" fontId="1" fillId="6" borderId="34" xfId="17" applyNumberFormat="1" applyFont="1" applyFill="1" applyBorder="1" applyAlignment="1">
      <alignment horizontal="center" vertical="center" wrapText="1"/>
    </xf>
    <xf numFmtId="178" fontId="16" fillId="0" borderId="0" xfId="16" applyNumberFormat="1" applyAlignment="1">
      <alignment horizontal="center" vertical="center"/>
    </xf>
    <xf numFmtId="187" fontId="1" fillId="0" borderId="0" xfId="16" applyNumberFormat="1" applyFont="1" applyAlignment="1">
      <alignment horizontal="center" vertical="center"/>
    </xf>
    <xf numFmtId="0" fontId="1" fillId="0" borderId="0" xfId="16" applyFont="1" applyAlignment="1">
      <alignment horizontal="center" vertical="center"/>
    </xf>
    <xf numFmtId="187" fontId="1" fillId="6" borderId="0" xfId="17" applyNumberFormat="1" applyFont="1" applyFill="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179" fontId="1" fillId="6" borderId="0" xfId="17" applyNumberFormat="1" applyFont="1" applyFill="1" applyAlignment="1">
      <alignment horizontal="center" vertical="center" wrapText="1"/>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0" borderId="0" xfId="17" applyNumberFormat="1" applyFont="1" applyAlignment="1">
      <alignment horizontal="center" vertical="center" wrapText="1"/>
    </xf>
  </cellXfs>
  <cellStyles count="21">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 7" xfId="20" xr:uid="{8E3939FF-B1E8-406E-A43A-D98C3773C1D1}"/>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&#65279;<?xml version="1.0" encoding="utf-8" standalone="yes"?>
<Relationships xmlns="http://schemas.openxmlformats.org/package/2006/relationships">
  <Relationship Id="rId8" Type="http://schemas.openxmlformats.org/officeDocument/2006/relationships/worksheet" Target="worksheets/sheet8.xml" />
  <Relationship Id="rId13" Type="http://schemas.openxmlformats.org/officeDocument/2006/relationships/worksheet" Target="worksheets/sheet13.xml" />
  <Relationship Id="rId18" Type="http://schemas.openxmlformats.org/officeDocument/2006/relationships/theme" Target="theme/theme1.xml" />
  <Relationship Id="rId3" Type="http://schemas.openxmlformats.org/officeDocument/2006/relationships/worksheet" Target="worksheets/sheet3.xml" />
  <Relationship Id="rId21" Type="http://schemas.openxmlformats.org/officeDocument/2006/relationships/calcChain" Target="calcChain.xml" />
  <Relationship Id="rId7" Type="http://schemas.openxmlformats.org/officeDocument/2006/relationships/worksheet" Target="worksheets/sheet7.xml" />
  <Relationship Id="rId12" Type="http://schemas.openxmlformats.org/officeDocument/2006/relationships/worksheet" Target="worksheets/sheet12.xml" />
  <Relationship Id="rId17" Type="http://schemas.openxmlformats.org/officeDocument/2006/relationships/worksheet" Target="worksheets/sheet17.xml" />
  <Relationship Id="rId2" Type="http://schemas.openxmlformats.org/officeDocument/2006/relationships/worksheet" Target="worksheets/sheet2.xml" />
  <Relationship Id="rId16" Type="http://schemas.openxmlformats.org/officeDocument/2006/relationships/worksheet" Target="worksheets/sheet16.xml" />
  <Relationship Id="rId20" Type="http://schemas.openxmlformats.org/officeDocument/2006/relationships/sharedStrings" Target="sharedStrings.xml" />
  <Relationship Id="rId1" Type="http://schemas.openxmlformats.org/officeDocument/2006/relationships/worksheet" Target="worksheets/sheet1.xml" />
  <Relationship Id="rId6" Type="http://schemas.openxmlformats.org/officeDocument/2006/relationships/worksheet" Target="worksheets/sheet6.xml" />
  <Relationship Id="rId11" Type="http://schemas.openxmlformats.org/officeDocument/2006/relationships/worksheet" Target="worksheets/sheet11.xml" />
  <Relationship Id="rId5" Type="http://schemas.openxmlformats.org/officeDocument/2006/relationships/worksheet" Target="worksheets/sheet5.xml" />
  <Relationship Id="rId15" Type="http://schemas.openxmlformats.org/officeDocument/2006/relationships/worksheet" Target="worksheets/sheet15.xml" />
  <Relationship Id="rId10" Type="http://schemas.openxmlformats.org/officeDocument/2006/relationships/worksheet" Target="worksheets/sheet10.xml" />
  <Relationship Id="rId19" Type="http://schemas.openxmlformats.org/officeDocument/2006/relationships/styles" Target="styles.xml" />
  <Relationship Id="rId4" Type="http://schemas.openxmlformats.org/officeDocument/2006/relationships/worksheet" Target="worksheets/sheet4.xml" />
  <Relationship Id="rId9" Type="http://schemas.openxmlformats.org/officeDocument/2006/relationships/worksheet" Target="worksheets/sheet9.xml" />
  <Relationship Id="rId14" Type="http://schemas.openxmlformats.org/officeDocument/2006/relationships/worksheet" Target="worksheets/sheet14.xml" />
</Relationships>
</file>

<file path=xl/charts/_rels/chart1.xml.rels>&#65279;<?xml version="1.0" encoding="utf-8" standalone="yes"?>
<Relationships xmlns="http://schemas.openxmlformats.org/package/2006/relationships">
  <Relationship Id="rId1" Type="http://schemas.openxmlformats.org/officeDocument/2006/relationships/chartUserShapes" Target="../drawings/drawing5.xml" />
</Relationships>
</file>

<file path=xl/charts/_rels/chart7.xml.rels>&#65279;<?xml version="1.0" encoding="utf-8" standalone="yes"?>
<Relationships xmlns="http://schemas.openxmlformats.org/package/2006/relationships">
  <Relationship Id="rId1" Type="http://schemas.openxmlformats.org/officeDocument/2006/relationships/themeOverride" Target="../theme/themeOverride1.xml" />
</Relationships>
</file>

<file path=xl/charts/_rels/chart8.xml.rels>&#65279;<?xml version="1.0" encoding="utf-8" standalone="yes"?>
<Relationships xmlns="http://schemas.openxmlformats.org/package/2006/relationships">
  <Relationship Id="rId1" Type="http://schemas.openxmlformats.org/officeDocument/2006/relationships/themeOverride" Target="../theme/themeOverride2.xml" />
</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(データシート!$F$3,データシート!$F$5,データシート!$F$7,データシート!$F$9,データシート!$F$11)</c:f>
              <c:numCache>
                <c:formatCode>#,##0;"△ "#,##0</c:formatCode>
                <c:ptCount val="5"/>
                <c:pt idx="0">
                  <c:v>47820</c:v>
                </c:pt>
                <c:pt idx="1">
                  <c:v>41934</c:v>
                </c:pt>
                <c:pt idx="2">
                  <c:v>45588</c:v>
                </c:pt>
                <c:pt idx="3">
                  <c:v>45483</c:v>
                </c:pt>
                <c:pt idx="4">
                  <c:v>45945</c:v>
                </c:pt>
              </c:numCache>
            </c:numRef>
          </c:val>
          <c:smooth val="0"/>
          <c:extLst>
            <c:ext xmlns:c16="http://schemas.microsoft.com/office/drawing/2014/chart" uri="{C3380CC4-5D6E-409C-BE32-E72D297353CC}">
              <c16:uniqueId val="{00000000-C223-4492-AA52-DC8CC1852767}"/>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H29</c:v>
                </c:pt>
                <c:pt idx="1">
                  <c:v> H30</c:v>
                </c:pt>
                <c:pt idx="2">
                  <c:v> R01</c:v>
                </c:pt>
                <c:pt idx="3">
                  <c:v> R02</c:v>
                </c:pt>
                <c:pt idx="4">
                  <c:v> R03</c:v>
                </c:pt>
              </c:strCache>
            </c:strRef>
          </c:cat>
          <c:val>
            <c:numRef>
              <c:f>(データシート!$D$3,データシート!$D$5,データシート!$D$7,データシート!$D$9,データシート!$D$11)</c:f>
              <c:numCache>
                <c:formatCode>#,##0;"△ "#,##0</c:formatCode>
                <c:ptCount val="5"/>
                <c:pt idx="0">
                  <c:v>41981</c:v>
                </c:pt>
                <c:pt idx="1">
                  <c:v>26678</c:v>
                </c:pt>
                <c:pt idx="2">
                  <c:v>24751</c:v>
                </c:pt>
                <c:pt idx="3">
                  <c:v>30918</c:v>
                </c:pt>
                <c:pt idx="4">
                  <c:v>28535</c:v>
                </c:pt>
              </c:numCache>
            </c:numRef>
          </c:val>
          <c:smooth val="0"/>
          <c:extLst>
            <c:ext xmlns:c16="http://schemas.microsoft.com/office/drawing/2014/chart" uri="{C3380CC4-5D6E-409C-BE32-E72D297353CC}">
              <c16:uniqueId val="{00000001-C223-4492-AA52-DC8CC1852767}"/>
            </c:ext>
          </c:extLst>
        </c:ser>
        <c:dLbls>
          <c:showLegendKey val="0"/>
          <c:showVal val="0"/>
          <c:showCatName val="0"/>
          <c:showSerName val="0"/>
          <c:showPercent val="0"/>
          <c:showBubbleSize val="0"/>
        </c:dLbls>
        <c:marker val="1"/>
        <c:smooth val="0"/>
        <c:axId val="234896056"/>
        <c:axId val="234896440"/>
      </c:lineChart>
      <c:catAx>
        <c:axId val="234896056"/>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34896440"/>
        <c:crosses val="autoZero"/>
        <c:auto val="1"/>
        <c:lblAlgn val="ctr"/>
        <c:lblOffset val="100"/>
        <c:tickLblSkip val="1"/>
        <c:tickMarkSkip val="1"/>
        <c:noMultiLvlLbl val="0"/>
      </c:catAx>
      <c:valAx>
        <c:axId val="234896440"/>
        <c:scaling>
          <c:orientation val="minMax"/>
          <c:max val="7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234896056"/>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データシート!$B$19:$F$19</c:f>
              <c:numCache>
                <c:formatCode>General</c:formatCode>
                <c:ptCount val="5"/>
                <c:pt idx="0">
                  <c:v>2.4900000000000002</c:v>
                </c:pt>
                <c:pt idx="1">
                  <c:v>3.45</c:v>
                </c:pt>
                <c:pt idx="2">
                  <c:v>2.36</c:v>
                </c:pt>
                <c:pt idx="3">
                  <c:v>4.74</c:v>
                </c:pt>
                <c:pt idx="4">
                  <c:v>5.07</c:v>
                </c:pt>
              </c:numCache>
            </c:numRef>
          </c:val>
          <c:extLst>
            <c:ext xmlns:c16="http://schemas.microsoft.com/office/drawing/2014/chart" uri="{C3380CC4-5D6E-409C-BE32-E72D297353CC}">
              <c16:uniqueId val="{00000000-15ED-421C-B437-050C58BAFDF0}"/>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H29</c:v>
                </c:pt>
                <c:pt idx="1">
                  <c:v>H30</c:v>
                </c:pt>
                <c:pt idx="2">
                  <c:v>R01</c:v>
                </c:pt>
                <c:pt idx="3">
                  <c:v>R02</c:v>
                </c:pt>
                <c:pt idx="4">
                  <c:v>R03</c:v>
                </c:pt>
              </c:strCache>
            </c:strRef>
          </c:cat>
          <c:val>
            <c:numRef>
              <c:f>データシート!$B$20:$F$20</c:f>
              <c:numCache>
                <c:formatCode>General</c:formatCode>
                <c:ptCount val="5"/>
                <c:pt idx="0">
                  <c:v>9.07</c:v>
                </c:pt>
                <c:pt idx="1">
                  <c:v>10.1</c:v>
                </c:pt>
                <c:pt idx="2">
                  <c:v>10.37</c:v>
                </c:pt>
                <c:pt idx="3">
                  <c:v>9.73</c:v>
                </c:pt>
                <c:pt idx="4">
                  <c:v>11.45</c:v>
                </c:pt>
              </c:numCache>
            </c:numRef>
          </c:val>
          <c:extLst>
            <c:ext xmlns:c16="http://schemas.microsoft.com/office/drawing/2014/chart" uri="{C3380CC4-5D6E-409C-BE32-E72D297353CC}">
              <c16:uniqueId val="{00000001-15ED-421C-B437-050C58BAFDF0}"/>
            </c:ext>
          </c:extLst>
        </c:ser>
        <c:dLbls>
          <c:showLegendKey val="0"/>
          <c:showVal val="0"/>
          <c:showCatName val="0"/>
          <c:showSerName val="0"/>
          <c:showPercent val="0"/>
          <c:showBubbleSize val="0"/>
        </c:dLbls>
        <c:gapWidth val="250"/>
        <c:overlap val="100"/>
        <c:axId val="233259928"/>
        <c:axId val="233260312"/>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H29</c:v>
                </c:pt>
                <c:pt idx="1">
                  <c:v>H30</c:v>
                </c:pt>
                <c:pt idx="2">
                  <c:v>R01</c:v>
                </c:pt>
                <c:pt idx="3">
                  <c:v>R02</c:v>
                </c:pt>
                <c:pt idx="4">
                  <c:v>R03</c:v>
                </c:pt>
              </c:strCache>
            </c:strRef>
          </c:cat>
          <c:val>
            <c:numRef>
              <c:f>データシート!$B$21:$F$21</c:f>
              <c:numCache>
                <c:formatCode>General</c:formatCode>
                <c:ptCount val="5"/>
                <c:pt idx="0">
                  <c:v>-0.34</c:v>
                </c:pt>
                <c:pt idx="1">
                  <c:v>2.23</c:v>
                </c:pt>
                <c:pt idx="2">
                  <c:v>-0.69</c:v>
                </c:pt>
                <c:pt idx="3">
                  <c:v>2.34</c:v>
                </c:pt>
                <c:pt idx="4">
                  <c:v>2.83</c:v>
                </c:pt>
              </c:numCache>
            </c:numRef>
          </c:val>
          <c:smooth val="0"/>
          <c:extLst>
            <c:ext xmlns:c16="http://schemas.microsoft.com/office/drawing/2014/chart" uri="{C3380CC4-5D6E-409C-BE32-E72D297353CC}">
              <c16:uniqueId val="{00000002-15ED-421C-B437-050C58BAFDF0}"/>
            </c:ext>
          </c:extLst>
        </c:ser>
        <c:dLbls>
          <c:showLegendKey val="0"/>
          <c:showVal val="0"/>
          <c:showCatName val="0"/>
          <c:showSerName val="0"/>
          <c:showPercent val="0"/>
          <c:showBubbleSize val="0"/>
        </c:dLbls>
        <c:marker val="1"/>
        <c:smooth val="0"/>
        <c:axId val="233259928"/>
        <c:axId val="233260312"/>
      </c:lineChart>
      <c:catAx>
        <c:axId val="23325992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233260312"/>
        <c:crosses val="autoZero"/>
        <c:auto val="1"/>
        <c:lblAlgn val="ctr"/>
        <c:lblOffset val="100"/>
        <c:tickLblSkip val="1"/>
        <c:tickMarkSkip val="1"/>
        <c:noMultiLvlLbl val="0"/>
      </c:catAx>
      <c:valAx>
        <c:axId val="233260312"/>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23325992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データシート!$B$27:$K$27</c:f>
              <c:numCache>
                <c:formatCode>General</c:formatCode>
                <c:ptCount val="10"/>
                <c:pt idx="0">
                  <c:v>#N/A</c:v>
                </c:pt>
                <c:pt idx="1">
                  <c:v>1.34</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A610-4115-A42F-12A3CF45FBA7}"/>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A610-4115-A42F-12A3CF45FBA7}"/>
            </c:ext>
          </c:extLst>
        </c:ser>
        <c:ser>
          <c:idx val="2"/>
          <c:order val="2"/>
          <c:tx>
            <c:strRef>
              <c:f>データシート!$A$29</c:f>
              <c:strCache>
                <c:ptCount val="1"/>
                <c:pt idx="0">
                  <c:v>休日応急診療所特別会計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データシート!$B$29:$K$29</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2-A610-4115-A42F-12A3CF45FBA7}"/>
            </c:ext>
          </c:extLst>
        </c:ser>
        <c:ser>
          <c:idx val="3"/>
          <c:order val="3"/>
          <c:tx>
            <c:strRef>
              <c:f>データシート!$A$30</c:f>
              <c:strCache>
                <c:ptCount val="1"/>
                <c:pt idx="0">
                  <c:v>農業集落排水事業会計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データシート!$B$30:$K$30</c:f>
              <c:numCache>
                <c:formatCode>General</c:formatCode>
                <c:ptCount val="10"/>
                <c:pt idx="0">
                  <c:v>0</c:v>
                </c:pt>
                <c:pt idx="1">
                  <c:v>0</c:v>
                </c:pt>
                <c:pt idx="2">
                  <c:v>#N/A</c:v>
                </c:pt>
                <c:pt idx="3">
                  <c:v>0.04</c:v>
                </c:pt>
                <c:pt idx="4">
                  <c:v>#N/A</c:v>
                </c:pt>
                <c:pt idx="5">
                  <c:v>0.11</c:v>
                </c:pt>
                <c:pt idx="6">
                  <c:v>#N/A</c:v>
                </c:pt>
                <c:pt idx="7">
                  <c:v>0.16</c:v>
                </c:pt>
                <c:pt idx="8">
                  <c:v>#N/A</c:v>
                </c:pt>
                <c:pt idx="9">
                  <c:v>0.25</c:v>
                </c:pt>
              </c:numCache>
            </c:numRef>
          </c:val>
          <c:extLst>
            <c:ext xmlns:c16="http://schemas.microsoft.com/office/drawing/2014/chart" uri="{C3380CC4-5D6E-409C-BE32-E72D297353CC}">
              <c16:uniqueId val="{00000003-A610-4115-A42F-12A3CF45FBA7}"/>
            </c:ext>
          </c:extLst>
        </c:ser>
        <c:ser>
          <c:idx val="4"/>
          <c:order val="4"/>
          <c:tx>
            <c:strRef>
              <c:f>データシート!$A$31</c:f>
              <c:strCache>
                <c:ptCount val="1"/>
                <c:pt idx="0">
                  <c:v>国民健康保険特別会計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データシート!$B$31:$K$31</c:f>
              <c:numCache>
                <c:formatCode>General</c:formatCode>
                <c:ptCount val="10"/>
                <c:pt idx="0">
                  <c:v>#N/A</c:v>
                </c:pt>
                <c:pt idx="1">
                  <c:v>0.88</c:v>
                </c:pt>
                <c:pt idx="2">
                  <c:v>#N/A</c:v>
                </c:pt>
                <c:pt idx="3">
                  <c:v>0.26</c:v>
                </c:pt>
                <c:pt idx="4">
                  <c:v>#N/A</c:v>
                </c:pt>
                <c:pt idx="5">
                  <c:v>0.03</c:v>
                </c:pt>
                <c:pt idx="6">
                  <c:v>#N/A</c:v>
                </c:pt>
                <c:pt idx="7">
                  <c:v>0.04</c:v>
                </c:pt>
                <c:pt idx="8">
                  <c:v>#N/A</c:v>
                </c:pt>
                <c:pt idx="9">
                  <c:v>0.56999999999999995</c:v>
                </c:pt>
              </c:numCache>
            </c:numRef>
          </c:val>
          <c:extLst>
            <c:ext xmlns:c16="http://schemas.microsoft.com/office/drawing/2014/chart" uri="{C3380CC4-5D6E-409C-BE32-E72D297353CC}">
              <c16:uniqueId val="{00000004-A610-4115-A42F-12A3CF45FBA7}"/>
            </c:ext>
          </c:extLst>
        </c:ser>
        <c:ser>
          <c:idx val="5"/>
          <c:order val="5"/>
          <c:tx>
            <c:strRef>
              <c:f>データシート!$A$32</c:f>
              <c:strCache>
                <c:ptCount val="1"/>
                <c:pt idx="0">
                  <c:v>公共下水道事業会計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データシート!$B$32:$K$32</c:f>
              <c:numCache>
                <c:formatCode>General</c:formatCode>
                <c:ptCount val="10"/>
                <c:pt idx="0">
                  <c:v>0</c:v>
                </c:pt>
                <c:pt idx="1">
                  <c:v>0</c:v>
                </c:pt>
                <c:pt idx="2">
                  <c:v>#N/A</c:v>
                </c:pt>
                <c:pt idx="3">
                  <c:v>0.47</c:v>
                </c:pt>
                <c:pt idx="4">
                  <c:v>#N/A</c:v>
                </c:pt>
                <c:pt idx="5">
                  <c:v>0.49</c:v>
                </c:pt>
                <c:pt idx="6">
                  <c:v>#N/A</c:v>
                </c:pt>
                <c:pt idx="7">
                  <c:v>0.62</c:v>
                </c:pt>
                <c:pt idx="8">
                  <c:v>#N/A</c:v>
                </c:pt>
                <c:pt idx="9">
                  <c:v>0.77</c:v>
                </c:pt>
              </c:numCache>
            </c:numRef>
          </c:val>
          <c:extLst>
            <c:ext xmlns:c16="http://schemas.microsoft.com/office/drawing/2014/chart" uri="{C3380CC4-5D6E-409C-BE32-E72D297353CC}">
              <c16:uniqueId val="{00000005-A610-4115-A42F-12A3CF45FBA7}"/>
            </c:ext>
          </c:extLst>
        </c:ser>
        <c:ser>
          <c:idx val="6"/>
          <c:order val="6"/>
          <c:tx>
            <c:strRef>
              <c:f>データシート!$A$33</c:f>
              <c:strCache>
                <c:ptCount val="1"/>
                <c:pt idx="0">
                  <c:v>介護保険特別会計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データシート!$B$33:$K$33</c:f>
              <c:numCache>
                <c:formatCode>General</c:formatCode>
                <c:ptCount val="10"/>
                <c:pt idx="0">
                  <c:v>#N/A</c:v>
                </c:pt>
                <c:pt idx="1">
                  <c:v>2.02</c:v>
                </c:pt>
                <c:pt idx="2">
                  <c:v>#N/A</c:v>
                </c:pt>
                <c:pt idx="3">
                  <c:v>0.69</c:v>
                </c:pt>
                <c:pt idx="4">
                  <c:v>#N/A</c:v>
                </c:pt>
                <c:pt idx="5">
                  <c:v>0.59</c:v>
                </c:pt>
                <c:pt idx="6">
                  <c:v>#N/A</c:v>
                </c:pt>
                <c:pt idx="7">
                  <c:v>0.67</c:v>
                </c:pt>
                <c:pt idx="8">
                  <c:v>#N/A</c:v>
                </c:pt>
                <c:pt idx="9">
                  <c:v>0.89</c:v>
                </c:pt>
              </c:numCache>
            </c:numRef>
          </c:val>
          <c:extLst>
            <c:ext xmlns:c16="http://schemas.microsoft.com/office/drawing/2014/chart" uri="{C3380CC4-5D6E-409C-BE32-E72D297353CC}">
              <c16:uniqueId val="{00000006-A610-4115-A42F-12A3CF45FBA7}"/>
            </c:ext>
          </c:extLst>
        </c:ser>
        <c:ser>
          <c:idx val="7"/>
          <c:order val="7"/>
          <c:tx>
            <c:strRef>
              <c:f>データシート!$A$34</c:f>
              <c:strCache>
                <c:ptCount val="1"/>
                <c:pt idx="0">
                  <c:v>一般会計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データシート!$B$34:$K$34</c:f>
              <c:numCache>
                <c:formatCode>General</c:formatCode>
                <c:ptCount val="10"/>
                <c:pt idx="0">
                  <c:v>#N/A</c:v>
                </c:pt>
                <c:pt idx="1">
                  <c:v>2.4900000000000002</c:v>
                </c:pt>
                <c:pt idx="2">
                  <c:v>#N/A</c:v>
                </c:pt>
                <c:pt idx="3">
                  <c:v>3.44</c:v>
                </c:pt>
                <c:pt idx="4">
                  <c:v>#N/A</c:v>
                </c:pt>
                <c:pt idx="5">
                  <c:v>2.35</c:v>
                </c:pt>
                <c:pt idx="6">
                  <c:v>#N/A</c:v>
                </c:pt>
                <c:pt idx="7">
                  <c:v>4.74</c:v>
                </c:pt>
                <c:pt idx="8">
                  <c:v>#N/A</c:v>
                </c:pt>
                <c:pt idx="9">
                  <c:v>5.07</c:v>
                </c:pt>
              </c:numCache>
            </c:numRef>
          </c:val>
          <c:extLst>
            <c:ext xmlns:c16="http://schemas.microsoft.com/office/drawing/2014/chart" uri="{C3380CC4-5D6E-409C-BE32-E72D297353CC}">
              <c16:uniqueId val="{00000007-A610-4115-A42F-12A3CF45FBA7}"/>
            </c:ext>
          </c:extLst>
        </c:ser>
        <c:ser>
          <c:idx val="8"/>
          <c:order val="8"/>
          <c:tx>
            <c:strRef>
              <c:f>データシート!$A$35</c:f>
              <c:strCache>
                <c:ptCount val="1"/>
                <c:pt idx="0">
                  <c:v>水道事業会計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データシート!$B$35:$K$35</c:f>
              <c:numCache>
                <c:formatCode>General</c:formatCode>
                <c:ptCount val="10"/>
                <c:pt idx="0">
                  <c:v>#N/A</c:v>
                </c:pt>
                <c:pt idx="1">
                  <c:v>29.63</c:v>
                </c:pt>
                <c:pt idx="2">
                  <c:v>#N/A</c:v>
                </c:pt>
                <c:pt idx="3">
                  <c:v>26.52</c:v>
                </c:pt>
                <c:pt idx="4">
                  <c:v>#N/A</c:v>
                </c:pt>
                <c:pt idx="5">
                  <c:v>25.11</c:v>
                </c:pt>
                <c:pt idx="6">
                  <c:v>#N/A</c:v>
                </c:pt>
                <c:pt idx="7">
                  <c:v>20.51</c:v>
                </c:pt>
                <c:pt idx="8">
                  <c:v>#N/A</c:v>
                </c:pt>
                <c:pt idx="9">
                  <c:v>15.11</c:v>
                </c:pt>
              </c:numCache>
            </c:numRef>
          </c:val>
          <c:extLst>
            <c:ext xmlns:c16="http://schemas.microsoft.com/office/drawing/2014/chart" uri="{C3380CC4-5D6E-409C-BE32-E72D297353CC}">
              <c16:uniqueId val="{00000008-A610-4115-A42F-12A3CF45FBA7}"/>
            </c:ext>
          </c:extLst>
        </c:ser>
        <c:ser>
          <c:idx val="9"/>
          <c:order val="9"/>
          <c:tx>
            <c:strRef>
              <c:f>データシート!$A$36</c:f>
              <c:strCache>
                <c:ptCount val="1"/>
                <c:pt idx="0">
                  <c:v>後期高齢者医療特別会計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H29</c:v>
                  </c:pt>
                  <c:pt idx="2">
                    <c:v>H30</c:v>
                  </c:pt>
                  <c:pt idx="4">
                    <c:v>R01</c:v>
                  </c:pt>
                  <c:pt idx="6">
                    <c:v>R02</c:v>
                  </c:pt>
                  <c:pt idx="8">
                    <c:v>R03</c:v>
                  </c:pt>
                </c:lvl>
              </c:multiLvlStrCache>
            </c:multiLvlStrRef>
          </c:cat>
          <c:val>
            <c:numRef>
              <c:f>データシート!$B$36:$K$36</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9-A610-4115-A42F-12A3CF45FBA7}"/>
            </c:ext>
          </c:extLst>
        </c:ser>
        <c:dLbls>
          <c:showLegendKey val="0"/>
          <c:showVal val="0"/>
          <c:showCatName val="0"/>
          <c:showSerName val="0"/>
          <c:showPercent val="0"/>
          <c:showBubbleSize val="0"/>
        </c:dLbls>
        <c:gapWidth val="150"/>
        <c:overlap val="100"/>
        <c:axId val="479466624"/>
        <c:axId val="479467008"/>
      </c:barChart>
      <c:catAx>
        <c:axId val="4794666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479467008"/>
        <c:crosses val="autoZero"/>
        <c:auto val="1"/>
        <c:lblAlgn val="ctr"/>
        <c:lblOffset val="100"/>
        <c:tickLblSkip val="1"/>
        <c:tickMarkSkip val="1"/>
        <c:noMultiLvlLbl val="0"/>
      </c:catAx>
      <c:valAx>
        <c:axId val="479467008"/>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79466624"/>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データシート!$B$42:$P$42</c:f>
              <c:numCache>
                <c:formatCode>General</c:formatCode>
                <c:ptCount val="15"/>
                <c:pt idx="2">
                  <c:v>2635</c:v>
                </c:pt>
                <c:pt idx="5">
                  <c:v>2540</c:v>
                </c:pt>
                <c:pt idx="8">
                  <c:v>2541</c:v>
                </c:pt>
                <c:pt idx="11">
                  <c:v>2598</c:v>
                </c:pt>
                <c:pt idx="14">
                  <c:v>2668</c:v>
                </c:pt>
              </c:numCache>
            </c:numRef>
          </c:val>
          <c:extLst>
            <c:ext xmlns:c16="http://schemas.microsoft.com/office/drawing/2014/chart" uri="{C3380CC4-5D6E-409C-BE32-E72D297353CC}">
              <c16:uniqueId val="{00000000-B65B-4986-B684-DB36C6B5247C}"/>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B65B-4986-B684-DB36C6B5247C}"/>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データシート!$B$44:$P$44</c:f>
              <c:numCache>
                <c:formatCode>General</c:formatCode>
                <c:ptCount val="15"/>
                <c:pt idx="0">
                  <c:v>7</c:v>
                </c:pt>
                <c:pt idx="3">
                  <c:v>22</c:v>
                </c:pt>
                <c:pt idx="6">
                  <c:v>27</c:v>
                </c:pt>
                <c:pt idx="9">
                  <c:v>16</c:v>
                </c:pt>
                <c:pt idx="12">
                  <c:v>13</c:v>
                </c:pt>
              </c:numCache>
            </c:numRef>
          </c:val>
          <c:extLst>
            <c:ext xmlns:c16="http://schemas.microsoft.com/office/drawing/2014/chart" uri="{C3380CC4-5D6E-409C-BE32-E72D297353CC}">
              <c16:uniqueId val="{00000002-B65B-4986-B684-DB36C6B5247C}"/>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データシート!$B$45:$P$45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B65B-4986-B684-DB36C6B5247C}"/>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データシート!$B$46:$P$46</c:f>
              <c:numCache>
                <c:formatCode>General</c:formatCode>
                <c:ptCount val="15"/>
                <c:pt idx="0">
                  <c:v>572</c:v>
                </c:pt>
                <c:pt idx="3">
                  <c:v>318</c:v>
                </c:pt>
                <c:pt idx="6">
                  <c:v>374</c:v>
                </c:pt>
                <c:pt idx="9">
                  <c:v>418</c:v>
                </c:pt>
                <c:pt idx="12">
                  <c:v>679</c:v>
                </c:pt>
              </c:numCache>
            </c:numRef>
          </c:val>
          <c:extLst>
            <c:ext xmlns:c16="http://schemas.microsoft.com/office/drawing/2014/chart" uri="{C3380CC4-5D6E-409C-BE32-E72D297353CC}">
              <c16:uniqueId val="{00000004-B65B-4986-B684-DB36C6B5247C}"/>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B65B-4986-B684-DB36C6B5247C}"/>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B65B-4986-B684-DB36C6B5247C}"/>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データシート!$B$49:$P$49</c:f>
              <c:numCache>
                <c:formatCode>General</c:formatCode>
                <c:ptCount val="15"/>
                <c:pt idx="0">
                  <c:v>2513</c:v>
                </c:pt>
                <c:pt idx="3">
                  <c:v>2285</c:v>
                </c:pt>
                <c:pt idx="6">
                  <c:v>2231</c:v>
                </c:pt>
                <c:pt idx="9">
                  <c:v>2151</c:v>
                </c:pt>
                <c:pt idx="12">
                  <c:v>2141</c:v>
                </c:pt>
              </c:numCache>
            </c:numRef>
          </c:val>
          <c:extLst>
            <c:ext xmlns:c16="http://schemas.microsoft.com/office/drawing/2014/chart" uri="{C3380CC4-5D6E-409C-BE32-E72D297353CC}">
              <c16:uniqueId val="{00000007-B65B-4986-B684-DB36C6B5247C}"/>
            </c:ext>
          </c:extLst>
        </c:ser>
        <c:dLbls>
          <c:showLegendKey val="0"/>
          <c:showVal val="0"/>
          <c:showCatName val="0"/>
          <c:showSerName val="0"/>
          <c:showPercent val="0"/>
          <c:showBubbleSize val="0"/>
        </c:dLbls>
        <c:gapWidth val="100"/>
        <c:overlap val="100"/>
        <c:axId val="489377008"/>
        <c:axId val="478076544"/>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H29</c:v>
                  </c:pt>
                  <c:pt idx="3">
                    <c:v>H30</c:v>
                  </c:pt>
                  <c:pt idx="6">
                    <c:v>R01</c:v>
                  </c:pt>
                  <c:pt idx="9">
                    <c:v>R02</c:v>
                  </c:pt>
                  <c:pt idx="12">
                    <c:v>R03</c:v>
                  </c:pt>
                </c:lvl>
              </c:multiLvlStrCache>
            </c:multiLvlStrRef>
          </c:cat>
          <c:val>
            <c:numRef>
              <c:f>データシート!$B$50:$P$50</c:f>
              <c:numCache>
                <c:formatCode>General</c:formatCode>
                <c:ptCount val="15"/>
                <c:pt idx="0">
                  <c:v>#N/A</c:v>
                </c:pt>
                <c:pt idx="1">
                  <c:v>457</c:v>
                </c:pt>
                <c:pt idx="2">
                  <c:v>#N/A</c:v>
                </c:pt>
                <c:pt idx="3">
                  <c:v>#N/A</c:v>
                </c:pt>
                <c:pt idx="4">
                  <c:v>85</c:v>
                </c:pt>
                <c:pt idx="5">
                  <c:v>#N/A</c:v>
                </c:pt>
                <c:pt idx="6">
                  <c:v>#N/A</c:v>
                </c:pt>
                <c:pt idx="7">
                  <c:v>91</c:v>
                </c:pt>
                <c:pt idx="8">
                  <c:v>#N/A</c:v>
                </c:pt>
                <c:pt idx="9">
                  <c:v>#N/A</c:v>
                </c:pt>
                <c:pt idx="10">
                  <c:v>-13</c:v>
                </c:pt>
                <c:pt idx="11">
                  <c:v>#N/A</c:v>
                </c:pt>
                <c:pt idx="12">
                  <c:v>#N/A</c:v>
                </c:pt>
                <c:pt idx="13">
                  <c:v>165</c:v>
                </c:pt>
                <c:pt idx="14">
                  <c:v>#N/A</c:v>
                </c:pt>
              </c:numCache>
            </c:numRef>
          </c:val>
          <c:smooth val="0"/>
          <c:extLst>
            <c:ext xmlns:c16="http://schemas.microsoft.com/office/drawing/2014/chart" uri="{C3380CC4-5D6E-409C-BE32-E72D297353CC}">
              <c16:uniqueId val="{00000008-B65B-4986-B684-DB36C6B5247C}"/>
            </c:ext>
          </c:extLst>
        </c:ser>
        <c:dLbls>
          <c:showLegendKey val="0"/>
          <c:showVal val="0"/>
          <c:showCatName val="0"/>
          <c:showSerName val="0"/>
          <c:showPercent val="0"/>
          <c:showBubbleSize val="0"/>
        </c:dLbls>
        <c:marker val="1"/>
        <c:smooth val="0"/>
        <c:axId val="489377008"/>
        <c:axId val="478076544"/>
      </c:lineChart>
      <c:catAx>
        <c:axId val="489377008"/>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478076544"/>
        <c:crosses val="autoZero"/>
        <c:auto val="1"/>
        <c:lblAlgn val="ctr"/>
        <c:lblOffset val="100"/>
        <c:tickLblSkip val="1"/>
        <c:tickMarkSkip val="1"/>
        <c:noMultiLvlLbl val="0"/>
      </c:catAx>
      <c:valAx>
        <c:axId val="4780765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89377008"/>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データシート!$B$56:$P$56</c:f>
              <c:numCache>
                <c:formatCode>General</c:formatCode>
                <c:ptCount val="15"/>
                <c:pt idx="2">
                  <c:v>21577</c:v>
                </c:pt>
                <c:pt idx="5">
                  <c:v>21107</c:v>
                </c:pt>
                <c:pt idx="8">
                  <c:v>20422</c:v>
                </c:pt>
                <c:pt idx="11">
                  <c:v>19977</c:v>
                </c:pt>
                <c:pt idx="14">
                  <c:v>19814</c:v>
                </c:pt>
              </c:numCache>
            </c:numRef>
          </c:val>
          <c:extLst>
            <c:ext xmlns:c16="http://schemas.microsoft.com/office/drawing/2014/chart" uri="{C3380CC4-5D6E-409C-BE32-E72D297353CC}">
              <c16:uniqueId val="{00000000-2446-4880-BE87-F392308D2D75}"/>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データシート!$B$57:$P$57</c:f>
              <c:numCache>
                <c:formatCode>General</c:formatCode>
                <c:ptCount val="15"/>
                <c:pt idx="2">
                  <c:v>4893</c:v>
                </c:pt>
                <c:pt idx="5">
                  <c:v>4824</c:v>
                </c:pt>
                <c:pt idx="8">
                  <c:v>4568</c:v>
                </c:pt>
                <c:pt idx="11">
                  <c:v>4064</c:v>
                </c:pt>
                <c:pt idx="14">
                  <c:v>4741</c:v>
                </c:pt>
              </c:numCache>
            </c:numRef>
          </c:val>
          <c:extLst>
            <c:ext xmlns:c16="http://schemas.microsoft.com/office/drawing/2014/chart" uri="{C3380CC4-5D6E-409C-BE32-E72D297353CC}">
              <c16:uniqueId val="{00000001-2446-4880-BE87-F392308D2D75}"/>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データシート!$B$58:$P$58</c:f>
              <c:numCache>
                <c:formatCode>General</c:formatCode>
                <c:ptCount val="15"/>
                <c:pt idx="2">
                  <c:v>6817</c:v>
                </c:pt>
                <c:pt idx="5">
                  <c:v>7035</c:v>
                </c:pt>
                <c:pt idx="8">
                  <c:v>7209</c:v>
                </c:pt>
                <c:pt idx="11">
                  <c:v>7321</c:v>
                </c:pt>
                <c:pt idx="14">
                  <c:v>8305</c:v>
                </c:pt>
              </c:numCache>
            </c:numRef>
          </c:val>
          <c:extLst>
            <c:ext xmlns:c16="http://schemas.microsoft.com/office/drawing/2014/chart" uri="{C3380CC4-5D6E-409C-BE32-E72D297353CC}">
              <c16:uniqueId val="{00000002-2446-4880-BE87-F392308D2D75}"/>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2446-4880-BE87-F392308D2D75}"/>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2446-4880-BE87-F392308D2D75}"/>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2446-4880-BE87-F392308D2D75}"/>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データシート!$B$62:$P$62</c:f>
              <c:numCache>
                <c:formatCode>General</c:formatCode>
                <c:ptCount val="15"/>
                <c:pt idx="0">
                  <c:v>3012</c:v>
                </c:pt>
                <c:pt idx="3">
                  <c:v>2818</c:v>
                </c:pt>
                <c:pt idx="6">
                  <c:v>2874</c:v>
                </c:pt>
                <c:pt idx="9">
                  <c:v>2827</c:v>
                </c:pt>
                <c:pt idx="12">
                  <c:v>2862</c:v>
                </c:pt>
              </c:numCache>
            </c:numRef>
          </c:val>
          <c:extLst>
            <c:ext xmlns:c16="http://schemas.microsoft.com/office/drawing/2014/chart" uri="{C3380CC4-5D6E-409C-BE32-E72D297353CC}">
              <c16:uniqueId val="{00000006-2446-4880-BE87-F392308D2D75}"/>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データシート!$B$63:$P$63</c:f>
              <c:numCache>
                <c:formatCode>General</c:formatCode>
                <c:ptCount val="15"/>
                <c:pt idx="0">
                  <c:v>1</c:v>
                </c:pt>
                <c:pt idx="3">
                  <c:v>0</c:v>
                </c:pt>
                <c:pt idx="6">
                  <c:v>0</c:v>
                </c:pt>
                <c:pt idx="9">
                  <c:v>0</c:v>
                </c:pt>
                <c:pt idx="12">
                  <c:v>0</c:v>
                </c:pt>
              </c:numCache>
            </c:numRef>
          </c:val>
          <c:extLst>
            <c:ext xmlns:c16="http://schemas.microsoft.com/office/drawing/2014/chart" uri="{C3380CC4-5D6E-409C-BE32-E72D297353CC}">
              <c16:uniqueId val="{00000007-2446-4880-BE87-F392308D2D75}"/>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データシート!$B$64:$P$64</c:f>
              <c:numCache>
                <c:formatCode>General</c:formatCode>
                <c:ptCount val="15"/>
                <c:pt idx="0">
                  <c:v>7164</c:v>
                </c:pt>
                <c:pt idx="3">
                  <c:v>5366</c:v>
                </c:pt>
                <c:pt idx="6">
                  <c:v>4009</c:v>
                </c:pt>
                <c:pt idx="9">
                  <c:v>3060</c:v>
                </c:pt>
                <c:pt idx="12">
                  <c:v>4037</c:v>
                </c:pt>
              </c:numCache>
            </c:numRef>
          </c:val>
          <c:extLst>
            <c:ext xmlns:c16="http://schemas.microsoft.com/office/drawing/2014/chart" uri="{C3380CC4-5D6E-409C-BE32-E72D297353CC}">
              <c16:uniqueId val="{00000008-2446-4880-BE87-F392308D2D75}"/>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データシート!$B$65:$P$65</c:f>
              <c:numCache>
                <c:formatCode>General</c:formatCode>
                <c:ptCount val="15"/>
                <c:pt idx="0">
                  <c:v>382</c:v>
                </c:pt>
                <c:pt idx="3">
                  <c:v>573</c:v>
                </c:pt>
                <c:pt idx="6">
                  <c:v>482</c:v>
                </c:pt>
                <c:pt idx="9">
                  <c:v>523</c:v>
                </c:pt>
                <c:pt idx="12">
                  <c:v>2512</c:v>
                </c:pt>
              </c:numCache>
            </c:numRef>
          </c:val>
          <c:extLst>
            <c:ext xmlns:c16="http://schemas.microsoft.com/office/drawing/2014/chart" uri="{C3380CC4-5D6E-409C-BE32-E72D297353CC}">
              <c16:uniqueId val="{00000009-2446-4880-BE87-F392308D2D75}"/>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データシート!$B$66:$P$66</c:f>
              <c:numCache>
                <c:formatCode>General</c:formatCode>
                <c:ptCount val="15"/>
                <c:pt idx="0">
                  <c:v>20283</c:v>
                </c:pt>
                <c:pt idx="3">
                  <c:v>19783</c:v>
                </c:pt>
                <c:pt idx="6">
                  <c:v>19143</c:v>
                </c:pt>
                <c:pt idx="9">
                  <c:v>18885</c:v>
                </c:pt>
                <c:pt idx="12">
                  <c:v>18274</c:v>
                </c:pt>
              </c:numCache>
            </c:numRef>
          </c:val>
          <c:extLst>
            <c:ext xmlns:c16="http://schemas.microsoft.com/office/drawing/2014/chart" uri="{C3380CC4-5D6E-409C-BE32-E72D297353CC}">
              <c16:uniqueId val="{0000000A-2446-4880-BE87-F392308D2D75}"/>
            </c:ext>
          </c:extLst>
        </c:ser>
        <c:dLbls>
          <c:showLegendKey val="0"/>
          <c:showVal val="0"/>
          <c:showCatName val="0"/>
          <c:showSerName val="0"/>
          <c:showPercent val="0"/>
          <c:showBubbleSize val="0"/>
        </c:dLbls>
        <c:gapWidth val="100"/>
        <c:overlap val="100"/>
        <c:axId val="489396384"/>
        <c:axId val="484763216"/>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H29</c:v>
                  </c:pt>
                  <c:pt idx="3">
                    <c:v>H30</c:v>
                  </c:pt>
                  <c:pt idx="6">
                    <c:v>R01</c:v>
                  </c:pt>
                  <c:pt idx="9">
                    <c:v>R02</c:v>
                  </c:pt>
                  <c:pt idx="12">
                    <c:v>R03</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2446-4880-BE87-F392308D2D75}"/>
            </c:ext>
          </c:extLst>
        </c:ser>
        <c:dLbls>
          <c:showLegendKey val="0"/>
          <c:showVal val="0"/>
          <c:showCatName val="0"/>
          <c:showSerName val="0"/>
          <c:showPercent val="0"/>
          <c:showBubbleSize val="0"/>
        </c:dLbls>
        <c:marker val="1"/>
        <c:smooth val="0"/>
        <c:axId val="489396384"/>
        <c:axId val="484763216"/>
      </c:lineChart>
      <c:catAx>
        <c:axId val="48939638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484763216"/>
        <c:crosses val="autoZero"/>
        <c:auto val="1"/>
        <c:lblAlgn val="ctr"/>
        <c:lblOffset val="100"/>
        <c:tickLblSkip val="1"/>
        <c:tickMarkSkip val="1"/>
        <c:noMultiLvlLbl val="0"/>
      </c:catAx>
      <c:valAx>
        <c:axId val="484763216"/>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48939638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データシート!$B$72:$D$72</c:f>
              <c:numCache>
                <c:formatCode>#,##0;"▲ "#,##0</c:formatCode>
                <c:ptCount val="3"/>
                <c:pt idx="0">
                  <c:v>1543</c:v>
                </c:pt>
                <c:pt idx="1">
                  <c:v>1519</c:v>
                </c:pt>
                <c:pt idx="2">
                  <c:v>1889</c:v>
                </c:pt>
              </c:numCache>
            </c:numRef>
          </c:val>
          <c:extLst>
            <c:ext xmlns:c16="http://schemas.microsoft.com/office/drawing/2014/chart" uri="{C3380CC4-5D6E-409C-BE32-E72D297353CC}">
              <c16:uniqueId val="{00000000-DCB7-47B2-9754-A593ADC0100F}"/>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R01</c:v>
                </c:pt>
                <c:pt idx="1">
                  <c:v>R02</c:v>
                </c:pt>
                <c:pt idx="2">
                  <c:v>R03</c:v>
                </c:pt>
              </c:strCache>
            </c:strRef>
          </c:cat>
          <c:val>
            <c:numRef>
              <c:f>データシート!$B$73:$D$73</c:f>
              <c:numCache>
                <c:formatCode>#,##0;"▲ "#,##0</c:formatCode>
                <c:ptCount val="3"/>
                <c:pt idx="0">
                  <c:v>241</c:v>
                </c:pt>
                <c:pt idx="1">
                  <c:v>241</c:v>
                </c:pt>
                <c:pt idx="2">
                  <c:v>241</c:v>
                </c:pt>
              </c:numCache>
            </c:numRef>
          </c:val>
          <c:extLst>
            <c:ext xmlns:c16="http://schemas.microsoft.com/office/drawing/2014/chart" uri="{C3380CC4-5D6E-409C-BE32-E72D297353CC}">
              <c16:uniqueId val="{00000001-DCB7-47B2-9754-A593ADC0100F}"/>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R01</c:v>
                </c:pt>
                <c:pt idx="1">
                  <c:v>R02</c:v>
                </c:pt>
                <c:pt idx="2">
                  <c:v>R03</c:v>
                </c:pt>
              </c:strCache>
            </c:strRef>
          </c:cat>
          <c:val>
            <c:numRef>
              <c:f>データシート!$B$74:$D$74</c:f>
              <c:numCache>
                <c:formatCode>#,##0;"▲ "#,##0</c:formatCode>
                <c:ptCount val="3"/>
                <c:pt idx="0">
                  <c:v>4408</c:v>
                </c:pt>
                <c:pt idx="1">
                  <c:v>4502</c:v>
                </c:pt>
                <c:pt idx="2">
                  <c:v>4712</c:v>
                </c:pt>
              </c:numCache>
            </c:numRef>
          </c:val>
          <c:extLst>
            <c:ext xmlns:c16="http://schemas.microsoft.com/office/drawing/2014/chart" uri="{C3380CC4-5D6E-409C-BE32-E72D297353CC}">
              <c16:uniqueId val="{00000002-DCB7-47B2-9754-A593ADC0100F}"/>
            </c:ext>
          </c:extLst>
        </c:ser>
        <c:dLbls>
          <c:showLegendKey val="0"/>
          <c:showVal val="0"/>
          <c:showCatName val="0"/>
          <c:showSerName val="0"/>
          <c:showPercent val="0"/>
          <c:showBubbleSize val="0"/>
        </c:dLbls>
        <c:gapWidth val="120"/>
        <c:overlap val="100"/>
        <c:axId val="475731560"/>
        <c:axId val="475730384"/>
      </c:barChart>
      <c:catAx>
        <c:axId val="4757315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475730384"/>
        <c:crosses val="autoZero"/>
        <c:auto val="1"/>
        <c:lblAlgn val="ctr"/>
        <c:lblOffset val="100"/>
        <c:tickLblSkip val="1"/>
        <c:tickMarkSkip val="1"/>
        <c:noMultiLvlLbl val="0"/>
      </c:catAx>
      <c:valAx>
        <c:axId val="475730384"/>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4757315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{6B541F9B-5DC9-4CAA-BB8B-C8D9059D6B94}</c15:txfldGUID>
                      <c15:f>公会計指標分析・財政指標組合せ分析表!$BP$50</c15:f>
                      <c15:dlblFieldTableCache>
                        <c:ptCount val="1"/>
                        <c:pt idx="0">
                          <c:v>H29</c:v>
                        </c:pt>
                      </c15:dlblFieldTableCache>
                    </c15:dlblFTEntry>
                  </c15:dlblFieldTable>
                  <c15:showDataLabelsRange val="0"/>
                </c:ext>
                <c:ext xmlns:c16="http://schemas.microsoft.com/office/drawing/2014/chart" uri="{C3380CC4-5D6E-409C-BE32-E72D297353CC}">
                  <c16:uniqueId val="{00000000-BF8F-4633-BBF6-C7E416E9D636}"/>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{940C87CB-9188-48DC-94E1-F0A27E315220}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BF8F-4633-BBF6-C7E416E9D636}"/>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{A6E4A50D-390D-4E6D-ACE7-9A0867AEB200}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BF8F-4633-BBF6-C7E416E9D636}"/>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{8F84A4FD-2DED-4F80-8A06-84BFEC665C23}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BF8F-4633-BBF6-C7E416E9D636}"/>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{82CC2767-BCC4-44CD-A0CE-F113F458A7F2}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BF8F-4633-BBF6-C7E416E9D636}"/>
                </c:ext>
              </c:extLst>
            </c:dLbl>
            <c:dLbl>
              <c:idx val="8"/>
              <c:tx>
                <c:strRef>
                  <c:f>公会計指標分析・財政指標組合せ分析表!$BX$50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{225ECFFF-0BAA-4D3C-8257-3E00E6015F77}</c15:txfldGUID>
                      <c15:f>公会計指標分析・財政指標組合せ分析表!$BX$50</c15:f>
                      <c15:dlblFieldTableCache>
                        <c:ptCount val="1"/>
                        <c:pt idx="0">
                          <c:v>H30</c:v>
                        </c:pt>
                      </c15:dlblFieldTableCache>
                    </c15:dlblFTEntry>
                  </c15:dlblFieldTable>
                  <c15:showDataLabelsRange val="0"/>
                </c:ext>
                <c:ext xmlns:c16="http://schemas.microsoft.com/office/drawing/2014/chart" uri="{C3380CC4-5D6E-409C-BE32-E72D297353CC}">
                  <c16:uniqueId val="{00000005-BF8F-4633-BBF6-C7E416E9D636}"/>
                </c:ext>
              </c:extLst>
            </c:dLbl>
            <c:dLbl>
              <c:idx val="16"/>
              <c:tx>
                <c:strRef>
                  <c:f>公会計指標分析・財政指標組合せ分析表!$CF$50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{8E880458-2C77-4090-80E3-C5F530BEAA80}</c15:txfldGUID>
                      <c15:f>公会計指標分析・財政指標組合せ分析表!$CF$50</c15:f>
                      <c15:dlblFieldTableCache>
                        <c:ptCount val="1"/>
                        <c:pt idx="0">
                          <c:v>R01</c:v>
                        </c:pt>
                      </c15:dlblFieldTableCache>
                    </c15:dlblFTEntry>
                  </c15:dlblFieldTable>
                  <c15:showDataLabelsRange val="0"/>
                </c:ext>
                <c:ext xmlns:c16="http://schemas.microsoft.com/office/drawing/2014/chart" uri="{C3380CC4-5D6E-409C-BE32-E72D297353CC}">
                  <c16:uniqueId val="{00000006-BF8F-4633-BBF6-C7E416E9D636}"/>
                </c:ext>
              </c:extLst>
            </c:dLbl>
            <c:dLbl>
              <c:idx val="24"/>
              <c:tx>
                <c:strRef>
                  <c:f>公会計指標分析・財政指標組合せ分析表!$CN$50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{E15A8471-9D93-40BA-9469-FA9D0249C65B}</c15:txfldGUID>
                      <c15:f>公会計指標分析・財政指標組合せ分析表!$CN$50</c15:f>
                      <c15:dlblFieldTableCache>
                        <c:ptCount val="1"/>
                        <c:pt idx="0">
                          <c:v>R02</c:v>
                        </c:pt>
                      </c15:dlblFieldTableCache>
                    </c15:dlblFTEntry>
                  </c15:dlblFieldTable>
                  <c15:showDataLabelsRange val="0"/>
                </c:ext>
                <c:ext xmlns:c16="http://schemas.microsoft.com/office/drawing/2014/chart" uri="{C3380CC4-5D6E-409C-BE32-E72D297353CC}">
                  <c16:uniqueId val="{00000007-BF8F-4633-BBF6-C7E416E9D636}"/>
                </c:ext>
              </c:extLst>
            </c:dLbl>
            <c:dLbl>
              <c:idx val="32"/>
              <c:tx>
                <c:strRef>
                  <c:f>公会計指標分析・財政指標組合せ分析表!$CV$50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{99189A5C-1E21-4CAF-82B6-A70B392D11DF}</c15:txfldGUID>
                      <c15:f>公会計指標分析・財政指標組合せ分析表!$CV$50</c15:f>
                      <c15:dlblFieldTableCache>
                        <c:ptCount val="1"/>
                        <c:pt idx="0">
                          <c:v>R03</c:v>
                        </c:pt>
                      </c15:dlblFieldTableCache>
                    </c15:dlblFTEntry>
                  </c15:dlblFieldTable>
                  <c15:showDataLabelsRange val="0"/>
                </c:ext>
                <c:ext xmlns:c16="http://schemas.microsoft.com/office/drawing/2014/chart" uri="{C3380CC4-5D6E-409C-BE32-E72D297353CC}">
                  <c16:uniqueId val="{00000008-BF8F-4633-BBF6-C7E416E9D636}"/>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64.7</c:v>
                </c:pt>
                <c:pt idx="8">
                  <c:v>65.900000000000006</c:v>
                </c:pt>
                <c:pt idx="16">
                  <c:v>67.3</c:v>
                </c:pt>
                <c:pt idx="24">
                  <c:v>68.2</c:v>
                </c:pt>
                <c:pt idx="32">
                  <c:v>69.5</c:v>
                </c:pt>
              </c:numCache>
            </c:numRef>
          </c:xVal>
          <c:yVal>
            <c:numRef>
              <c:f>公会計指標分析・財政指標組合せ分析表!$BP$51:$DC$51</c:f>
              <c:numCache>
                <c:formatCode>#,##0.0;"▲ "#,##0.0</c:formatCode>
                <c:ptCount val="40"/>
              </c:numCache>
            </c:numRef>
          </c:yVal>
          <c:smooth val="0"/>
          <c:extLst>
            <c:ext xmlns:c16="http://schemas.microsoft.com/office/drawing/2014/chart" uri="{C3380CC4-5D6E-409C-BE32-E72D297353CC}">
              <c16:uniqueId val="{00000009-BF8F-4633-BBF6-C7E416E9D636}"/>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H29</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{B13EDF74-A74F-4768-AFB4-6D6AE87F7B68}</c15:txfldGUID>
                      <c15:f>公会計指標分析・財政指標組合せ分析表!$BP$50</c15:f>
                      <c15:dlblFieldTableCache>
                        <c:ptCount val="1"/>
                        <c:pt idx="0">
                          <c:v>H29</c:v>
                        </c:pt>
                      </c15:dlblFieldTableCache>
                    </c15:dlblFTEntry>
                  </c15:dlblFieldTable>
                  <c15:showDataLabelsRange val="0"/>
                </c:ext>
                <c:ext xmlns:c16="http://schemas.microsoft.com/office/drawing/2014/chart" uri="{C3380CC4-5D6E-409C-BE32-E72D297353CC}">
                  <c16:uniqueId val="{0000000A-BF8F-4633-BBF6-C7E416E9D636}"/>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{9D5AC236-ABBA-4802-928A-A54C6A794189}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BF8F-4633-BBF6-C7E416E9D636}"/>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{FE736452-0A3C-4AE4-8D3B-DFF360EF26AC}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BF8F-4633-BBF6-C7E416E9D636}"/>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{4C1959A9-42AC-415D-8A8E-B0B19B38E8F1}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BF8F-4633-BBF6-C7E416E9D636}"/>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{4330F3E8-F047-42B9-8EA9-7F401E37E363}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BF8F-4633-BBF6-C7E416E9D636}"/>
                </c:ext>
              </c:extLst>
            </c:dLbl>
            <c:dLbl>
              <c:idx val="8"/>
              <c:tx>
                <c:strRef>
                  <c:f>公会計指標分析・財政指標組合せ分析表!$BX$50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{DB95D545-63BA-46D3-911A-7856918B5A1D}</c15:txfldGUID>
                      <c15:f>公会計指標分析・財政指標組合せ分析表!$BX$50</c15:f>
                      <c15:dlblFieldTableCache>
                        <c:ptCount val="1"/>
                        <c:pt idx="0">
                          <c:v>H30</c:v>
                        </c:pt>
                      </c15:dlblFieldTableCache>
                    </c15:dlblFTEntry>
                  </c15:dlblFieldTable>
                  <c15:showDataLabelsRange val="0"/>
                </c:ext>
                <c:ext xmlns:c16="http://schemas.microsoft.com/office/drawing/2014/chart" uri="{C3380CC4-5D6E-409C-BE32-E72D297353CC}">
                  <c16:uniqueId val="{0000000F-BF8F-4633-BBF6-C7E416E9D636}"/>
                </c:ext>
              </c:extLst>
            </c:dLbl>
            <c:dLbl>
              <c:idx val="16"/>
              <c:tx>
                <c:strRef>
                  <c:f>公会計指標分析・財政指標組合せ分析表!$CF$50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{EB635D1F-E61C-4C31-9D59-F8725F1CB8CB}</c15:txfldGUID>
                      <c15:f>公会計指標分析・財政指標組合せ分析表!$CF$50</c15:f>
                      <c15:dlblFieldTableCache>
                        <c:ptCount val="1"/>
                        <c:pt idx="0">
                          <c:v>R01</c:v>
                        </c:pt>
                      </c15:dlblFieldTableCache>
                    </c15:dlblFTEntry>
                  </c15:dlblFieldTable>
                  <c15:showDataLabelsRange val="0"/>
                </c:ext>
                <c:ext xmlns:c16="http://schemas.microsoft.com/office/drawing/2014/chart" uri="{C3380CC4-5D6E-409C-BE32-E72D297353CC}">
                  <c16:uniqueId val="{00000010-BF8F-4633-BBF6-C7E416E9D636}"/>
                </c:ext>
              </c:extLst>
            </c:dLbl>
            <c:dLbl>
              <c:idx val="24"/>
              <c:tx>
                <c:strRef>
                  <c:f>公会計指標分析・財政指標組合せ分析表!$CN$50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{5323DE02-289E-492A-850E-A0C9CF813842}</c15:txfldGUID>
                      <c15:f>公会計指標分析・財政指標組合せ分析表!$CN$50</c15:f>
                      <c15:dlblFieldTableCache>
                        <c:ptCount val="1"/>
                        <c:pt idx="0">
                          <c:v>R02</c:v>
                        </c:pt>
                      </c15:dlblFieldTableCache>
                    </c15:dlblFTEntry>
                  </c15:dlblFieldTable>
                  <c15:showDataLabelsRange val="0"/>
                </c:ext>
                <c:ext xmlns:c16="http://schemas.microsoft.com/office/drawing/2014/chart" uri="{C3380CC4-5D6E-409C-BE32-E72D297353CC}">
                  <c16:uniqueId val="{00000011-BF8F-4633-BBF6-C7E416E9D636}"/>
                </c:ext>
              </c:extLst>
            </c:dLbl>
            <c:dLbl>
              <c:idx val="32"/>
              <c:tx>
                <c:strRef>
                  <c:f>公会計指標分析・財政指標組合せ分析表!$CV$50</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{25A03249-A436-4A53-B7F7-E81365DF8D11}</c15:txfldGUID>
                      <c15:f>公会計指標分析・財政指標組合せ分析表!$CV$50</c15:f>
                      <c15:dlblFieldTableCache>
                        <c:ptCount val="1"/>
                        <c:pt idx="0">
                          <c:v>R03</c:v>
                        </c:pt>
                      </c15:dlblFieldTableCache>
                    </c15:dlblFTEntry>
                  </c15:dlblFieldTable>
                  <c15:showDataLabelsRange val="0"/>
                </c:ext>
                <c:ext xmlns:c16="http://schemas.microsoft.com/office/drawing/2014/chart" uri="{C3380CC4-5D6E-409C-BE32-E72D297353CC}">
                  <c16:uniqueId val="{00000012-BF8F-4633-BBF6-C7E416E9D636}"/>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59.4</c:v>
                </c:pt>
                <c:pt idx="8">
                  <c:v>60.1</c:v>
                </c:pt>
                <c:pt idx="16">
                  <c:v>61.5</c:v>
                </c:pt>
                <c:pt idx="24">
                  <c:v>63.1</c:v>
                </c:pt>
                <c:pt idx="32">
                  <c:v>63.2</c:v>
                </c:pt>
              </c:numCache>
            </c:numRef>
          </c:xVal>
          <c:yVal>
            <c:numRef>
              <c:f>公会計指標分析・財政指標組合せ分析表!$BP$55:$DC$55</c:f>
              <c:numCache>
                <c:formatCode>#,##0.0;"▲ "#,##0.0</c:formatCode>
                <c:ptCount val="40"/>
                <c:pt idx="0">
                  <c:v>31.9</c:v>
                </c:pt>
                <c:pt idx="8">
                  <c:v>24.2</c:v>
                </c:pt>
                <c:pt idx="16">
                  <c:v>22.1</c:v>
                </c:pt>
                <c:pt idx="24">
                  <c:v>20.399999999999999</c:v>
                </c:pt>
                <c:pt idx="32">
                  <c:v>11.2</c:v>
                </c:pt>
              </c:numCache>
            </c:numRef>
          </c:yVal>
          <c:smooth val="0"/>
          <c:extLst>
            <c:ext xmlns:c16="http://schemas.microsoft.com/office/drawing/2014/chart" uri="{C3380CC4-5D6E-409C-BE32-E72D297353CC}">
              <c16:uniqueId val="{00000013-BF8F-4633-BBF6-C7E416E9D636}"/>
            </c:ext>
          </c:extLst>
        </c:ser>
        <c:dLbls>
          <c:showLegendKey val="0"/>
          <c:showVal val="1"/>
          <c:showCatName val="0"/>
          <c:showSerName val="0"/>
          <c:showPercent val="0"/>
          <c:showBubbleSize val="0"/>
        </c:dLbls>
        <c:axId val="802493240"/>
        <c:axId val="802501080"/>
      </c:scatterChart>
      <c:valAx>
        <c:axId val="802493240"/>
        <c:scaling>
          <c:orientation val="maxMin"/>
          <c:max val="64"/>
          <c:min val="58"/>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02501080"/>
        <c:crosses val="autoZero"/>
        <c:crossBetween val="midCat"/>
      </c:valAx>
      <c:valAx>
        <c:axId val="802501080"/>
        <c:scaling>
          <c:orientation val="maxMin"/>
          <c:max val="40"/>
          <c:min val="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024932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{38F8035C-5776-4926-B917-38251675C9BE}</c15:txfldGUID>
                      <c15:f>公会計指標分析・財政指標組合せ分析表!$BP$72</c15:f>
                      <c15:dlblFieldTableCache>
                        <c:ptCount val="1"/>
                        <c:pt idx="0">
                          <c:v>H29</c:v>
                        </c:pt>
                      </c15:dlblFieldTableCache>
                    </c15:dlblFTEntry>
                  </c15:dlblFieldTable>
                  <c15:showDataLabelsRange val="0"/>
                </c:ext>
                <c:ext xmlns:c16="http://schemas.microsoft.com/office/drawing/2014/chart" uri="{C3380CC4-5D6E-409C-BE32-E72D297353CC}">
                  <c16:uniqueId val="{00000000-5460-4AEC-B3D2-04010B84B1B6}"/>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{89FCD474-DAD7-4557-87D4-B677A91758A5}</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5460-4AEC-B3D2-04010B84B1B6}"/>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{F871641A-F17D-4095-B73C-5F8BABE50519}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5460-4AEC-B3D2-04010B84B1B6}"/>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{00DD3C73-0859-4653-B0D6-4D82E5D7913E}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5460-4AEC-B3D2-04010B84B1B6}"/>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{6D6BC14F-F1C2-4999-8932-4B0DD77EFC8E}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5460-4AEC-B3D2-04010B84B1B6}"/>
                </c:ext>
              </c:extLst>
            </c:dLbl>
            <c:dLbl>
              <c:idx val="8"/>
              <c:tx>
                <c:strRef>
                  <c:f>公会計指標分析・財政指標組合せ分析表!$BX$72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{A274F597-6D15-4407-90B1-30D693C085C7}</c15:txfldGUID>
                      <c15:f>公会計指標分析・財政指標組合せ分析表!$BX$72</c15:f>
                      <c15:dlblFieldTableCache>
                        <c:ptCount val="1"/>
                        <c:pt idx="0">
                          <c:v>H30</c:v>
                        </c:pt>
                      </c15:dlblFieldTableCache>
                    </c15:dlblFTEntry>
                  </c15:dlblFieldTable>
                  <c15:showDataLabelsRange val="0"/>
                </c:ext>
                <c:ext xmlns:c16="http://schemas.microsoft.com/office/drawing/2014/chart" uri="{C3380CC4-5D6E-409C-BE32-E72D297353CC}">
                  <c16:uniqueId val="{00000005-5460-4AEC-B3D2-04010B84B1B6}"/>
                </c:ext>
              </c:extLst>
            </c:dLbl>
            <c:dLbl>
              <c:idx val="16"/>
              <c:tx>
                <c:strRef>
                  <c:f>公会計指標分析・財政指標組合せ分析表!$CF$72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{E5396690-58BC-404F-BD0E-6A5265E2523C}</c15:txfldGUID>
                      <c15:f>公会計指標分析・財政指標組合せ分析表!$CF$72</c15:f>
                      <c15:dlblFieldTableCache>
                        <c:ptCount val="1"/>
                        <c:pt idx="0">
                          <c:v>R01</c:v>
                        </c:pt>
                      </c15:dlblFieldTableCache>
                    </c15:dlblFTEntry>
                  </c15:dlblFieldTable>
                  <c15:showDataLabelsRange val="0"/>
                </c:ext>
                <c:ext xmlns:c16="http://schemas.microsoft.com/office/drawing/2014/chart" uri="{C3380CC4-5D6E-409C-BE32-E72D297353CC}">
                  <c16:uniqueId val="{00000006-5460-4AEC-B3D2-04010B84B1B6}"/>
                </c:ext>
              </c:extLst>
            </c:dLbl>
            <c:dLbl>
              <c:idx val="24"/>
              <c:tx>
                <c:strRef>
                  <c:f>公会計指標分析・財政指標組合せ分析表!$CN$72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{F9F8D16C-7F89-4781-A01F-8E1D73C62DA2}</c15:txfldGUID>
                      <c15:f>公会計指標分析・財政指標組合せ分析表!$CN$72</c15:f>
                      <c15:dlblFieldTableCache>
                        <c:ptCount val="1"/>
                        <c:pt idx="0">
                          <c:v>R02</c:v>
                        </c:pt>
                      </c15:dlblFieldTableCache>
                    </c15:dlblFTEntry>
                  </c15:dlblFieldTable>
                  <c15:showDataLabelsRange val="0"/>
                </c:ext>
                <c:ext xmlns:c16="http://schemas.microsoft.com/office/drawing/2014/chart" uri="{C3380CC4-5D6E-409C-BE32-E72D297353CC}">
                  <c16:uniqueId val="{00000007-5460-4AEC-B3D2-04010B84B1B6}"/>
                </c:ext>
              </c:extLst>
            </c:dLbl>
            <c:dLbl>
              <c:idx val="32"/>
              <c:tx>
                <c:strRef>
                  <c:f>公会計指標分析・財政指標組合せ分析表!$CV$72</c:f>
                  <c:strCache>
                    <c:ptCount val="1"/>
                    <c:pt idx="0">
                      <c:v>R03</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{44C7497B-CCB8-4AEB-9ACA-E47BDD676F0C}</c15:txfldGUID>
                      <c15:f>公会計指標分析・財政指標組合せ分析表!$CV$72</c15:f>
                      <c15:dlblFieldTableCache>
                        <c:ptCount val="1"/>
                        <c:pt idx="0">
                          <c:v>R03</c:v>
                        </c:pt>
                      </c15:dlblFieldTableCache>
                    </c15:dlblFTEntry>
                  </c15:dlblFieldTable>
                  <c15:showDataLabelsRange val="0"/>
                </c:ext>
                <c:ext xmlns:c16="http://schemas.microsoft.com/office/drawing/2014/chart" uri="{C3380CC4-5D6E-409C-BE32-E72D297353CC}">
                  <c16:uniqueId val="{00000008-5460-4AEC-B3D2-04010B84B1B6}"/>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4.0999999999999996</c:v>
                </c:pt>
                <c:pt idx="8">
                  <c:v>3</c:v>
                </c:pt>
                <c:pt idx="16">
                  <c:v>1.6</c:v>
                </c:pt>
                <c:pt idx="24">
                  <c:v>0.4</c:v>
                </c:pt>
                <c:pt idx="32">
                  <c:v>0.5</c:v>
                </c:pt>
              </c:numCache>
            </c:numRef>
          </c:xVal>
          <c:yVal>
            <c:numRef>
              <c:f>公会計指標分析・財政指標組合せ分析表!$BP$73:$DC$73</c:f>
              <c:numCache>
                <c:formatCode>#,##0.0;"▲ "#,##0.0</c:formatCode>
                <c:ptCount val="40"/>
              </c:numCache>
            </c:numRef>
          </c:yVal>
          <c:smooth val="0"/>
          <c:extLst>
            <c:ext xmlns:c16="http://schemas.microsoft.com/office/drawing/2014/chart" uri="{C3380CC4-5D6E-409C-BE32-E72D297353CC}">
              <c16:uniqueId val="{00000009-5460-4AEC-B3D2-04010B84B1B6}"/>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H29</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{2B4CB431-FD44-40A6-9504-1E186E50F1A8}</c15:txfldGUID>
                      <c15:f>公会計指標分析・財政指標組合せ分析表!$BP$72</c15:f>
                      <c15:dlblFieldTableCache>
                        <c:ptCount val="1"/>
                        <c:pt idx="0">
                          <c:v>H29</c:v>
                        </c:pt>
                      </c15:dlblFieldTableCache>
                    </c15:dlblFTEntry>
                  </c15:dlblFieldTable>
                  <c15:showDataLabelsRange val="0"/>
                </c:ext>
                <c:ext xmlns:c16="http://schemas.microsoft.com/office/drawing/2014/chart" uri="{C3380CC4-5D6E-409C-BE32-E72D297353CC}">
                  <c16:uniqueId val="{0000000A-5460-4AEC-B3D2-04010B84B1B6}"/>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{2C1C0791-AB04-42BD-92BA-51EB5E08BE3A}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5460-4AEC-B3D2-04010B84B1B6}"/>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{2A6BC24B-07CC-4AF4-99D5-96EE15696B74}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5460-4AEC-B3D2-04010B84B1B6}"/>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{456167B0-0594-4586-940B-B79258BFA512}</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5460-4AEC-B3D2-04010B84B1B6}"/>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{EC032B8B-C991-4451-A486-2D6E0354CB3F}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5460-4AEC-B3D2-04010B84B1B6}"/>
                </c:ext>
              </c:extLst>
            </c:dLbl>
            <c:dLbl>
              <c:idx val="8"/>
              <c:tx>
                <c:strRef>
                  <c:f>公会計指標分析・財政指標組合せ分析表!$BX$72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{B56CF724-16B2-4BF8-BB02-3D6772A8CB26}</c15:txfldGUID>
                      <c15:f>公会計指標分析・財政指標組合せ分析表!$BX$72</c15:f>
                      <c15:dlblFieldTableCache>
                        <c:ptCount val="1"/>
                        <c:pt idx="0">
                          <c:v>H30</c:v>
                        </c:pt>
                      </c15:dlblFieldTableCache>
                    </c15:dlblFTEntry>
                  </c15:dlblFieldTable>
                  <c15:showDataLabelsRange val="0"/>
                </c:ext>
                <c:ext xmlns:c16="http://schemas.microsoft.com/office/drawing/2014/chart" uri="{C3380CC4-5D6E-409C-BE32-E72D297353CC}">
                  <c16:uniqueId val="{0000000F-5460-4AEC-B3D2-04010B84B1B6}"/>
                </c:ext>
              </c:extLst>
            </c:dLbl>
            <c:dLbl>
              <c:idx val="16"/>
              <c:tx>
                <c:strRef>
                  <c:f>公会計指標分析・財政指標組合せ分析表!$CF$72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{9C675DCA-75E0-4BE9-A7B3-441F275F835E}</c15:txfldGUID>
                      <c15:f>公会計指標分析・財政指標組合せ分析表!$CF$72</c15:f>
                      <c15:dlblFieldTableCache>
                        <c:ptCount val="1"/>
                        <c:pt idx="0">
                          <c:v>R01</c:v>
                        </c:pt>
                      </c15:dlblFieldTableCache>
                    </c15:dlblFTEntry>
                  </c15:dlblFieldTable>
                  <c15:showDataLabelsRange val="0"/>
                </c:ext>
                <c:ext xmlns:c16="http://schemas.microsoft.com/office/drawing/2014/chart" uri="{C3380CC4-5D6E-409C-BE32-E72D297353CC}">
                  <c16:uniqueId val="{00000010-5460-4AEC-B3D2-04010B84B1B6}"/>
                </c:ext>
              </c:extLst>
            </c:dLbl>
            <c:dLbl>
              <c:idx val="24"/>
              <c:tx>
                <c:strRef>
                  <c:f>公会計指標分析・財政指標組合せ分析表!$CN$72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{8F508BC0-EB21-47FC-8964-7C1726AB2731}</c15:txfldGUID>
                      <c15:f>公会計指標分析・財政指標組合せ分析表!$CN$72</c15:f>
                      <c15:dlblFieldTableCache>
                        <c:ptCount val="1"/>
                        <c:pt idx="0">
                          <c:v>R02</c:v>
                        </c:pt>
                      </c15:dlblFieldTableCache>
                    </c15:dlblFTEntry>
                  </c15:dlblFieldTable>
                  <c15:showDataLabelsRange val="0"/>
                </c:ext>
                <c:ext xmlns:c16="http://schemas.microsoft.com/office/drawing/2014/chart" uri="{C3380CC4-5D6E-409C-BE32-E72D297353CC}">
                  <c16:uniqueId val="{00000011-5460-4AEC-B3D2-04010B84B1B6}"/>
                </c:ext>
              </c:extLst>
            </c:dLbl>
            <c:dLbl>
              <c:idx val="32"/>
              <c:tx>
                <c:strRef>
                  <c:f>公会計指標分析・財政指標組合せ分析表!$CV$72</c:f>
                  <c:strCache>
                    <c:ptCount val="1"/>
                    <c:pt idx="0">
                      <c:v>R03</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{2510FDC0-FDF9-49E0-967B-E604E8B84D7E}</c15:txfldGUID>
                      <c15:f>公会計指標分析・財政指標組合せ分析表!$CV$72</c15:f>
                      <c15:dlblFieldTableCache>
                        <c:ptCount val="1"/>
                        <c:pt idx="0">
                          <c:v>R03</c:v>
                        </c:pt>
                      </c15:dlblFieldTableCache>
                    </c15:dlblFTEntry>
                  </c15:dlblFieldTable>
                  <c15:showDataLabelsRange val="0"/>
                </c:ext>
                <c:ext xmlns:c16="http://schemas.microsoft.com/office/drawing/2014/chart" uri="{C3380CC4-5D6E-409C-BE32-E72D297353CC}">
                  <c16:uniqueId val="{00000012-5460-4AEC-B3D2-04010B84B1B6}"/>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6.6</c:v>
                </c:pt>
                <c:pt idx="8">
                  <c:v>6.4</c:v>
                </c:pt>
                <c:pt idx="16">
                  <c:v>6.3</c:v>
                </c:pt>
                <c:pt idx="24">
                  <c:v>6.2</c:v>
                </c:pt>
                <c:pt idx="32">
                  <c:v>5.7</c:v>
                </c:pt>
              </c:numCache>
            </c:numRef>
          </c:xVal>
          <c:yVal>
            <c:numRef>
              <c:f>公会計指標分析・財政指標組合せ分析表!$BP$77:$DC$77</c:f>
              <c:numCache>
                <c:formatCode>#,##0.0;"▲ "#,##0.0</c:formatCode>
                <c:ptCount val="40"/>
                <c:pt idx="0">
                  <c:v>31.9</c:v>
                </c:pt>
                <c:pt idx="8">
                  <c:v>24.2</c:v>
                </c:pt>
                <c:pt idx="16">
                  <c:v>22.1</c:v>
                </c:pt>
                <c:pt idx="24">
                  <c:v>20.399999999999999</c:v>
                </c:pt>
                <c:pt idx="32">
                  <c:v>11.2</c:v>
                </c:pt>
              </c:numCache>
            </c:numRef>
          </c:yVal>
          <c:smooth val="0"/>
          <c:extLst>
            <c:ext xmlns:c16="http://schemas.microsoft.com/office/drawing/2014/chart" uri="{C3380CC4-5D6E-409C-BE32-E72D297353CC}">
              <c16:uniqueId val="{00000013-5460-4AEC-B3D2-04010B84B1B6}"/>
            </c:ext>
          </c:extLst>
        </c:ser>
        <c:dLbls>
          <c:showLegendKey val="0"/>
          <c:showVal val="1"/>
          <c:showCatName val="0"/>
          <c:showSerName val="0"/>
          <c:showPercent val="0"/>
          <c:showBubbleSize val="0"/>
        </c:dLbls>
        <c:axId val="802498728"/>
        <c:axId val="802488928"/>
      </c:scatterChart>
      <c:valAx>
        <c:axId val="802498728"/>
        <c:scaling>
          <c:orientation val="maxMin"/>
          <c:max val="6.6999999999999993"/>
          <c:min val="5.5"/>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02488928"/>
        <c:crosses val="autoZero"/>
        <c:crossBetween val="midCat"/>
      </c:valAx>
      <c:valAx>
        <c:axId val="802488928"/>
        <c:scaling>
          <c:orientation val="maxMin"/>
          <c:max val="40"/>
          <c:min val="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02498728"/>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&#65279;<?xml version="1.0" encoding="utf-8" standalone="yes"?>
<Relationships xmlns="http://schemas.openxmlformats.org/package/2006/relationships">
  <Relationship Id="rId1" Type="http://schemas.openxmlformats.org/officeDocument/2006/relationships/chart" Target="../charts/chart1.xml" />
</Relationships>
</file>

<file path=xl/drawings/_rels/drawing8.xml.rels>&#65279;<?xml version="1.0" encoding="utf-8" standalone="yes"?>
<Relationships xmlns="http://schemas.openxmlformats.org/package/2006/relationships">
  <Relationship Id="rId1" Type="http://schemas.openxmlformats.org/officeDocument/2006/relationships/chart" Target="../charts/chart2.xml" />
</Relationships>
</file>

<file path=xl/drawings/_rels/drawing9.xml.rels>&#65279;<?xml version="1.0" encoding="utf-8" standalone="yes"?>
<Relationships xmlns="http://schemas.openxmlformats.org/package/2006/relationships">
  <Relationship Id="rId1" Type="http://schemas.openxmlformats.org/officeDocument/2006/relationships/chart" Target="../charts/chart3.xml" />
</Relationships>
</file>

<file path=xl/drawings/_rels/drawing10.xml.rels>&#65279;<?xml version="1.0" encoding="utf-8" standalone="yes"?>
<Relationships xmlns="http://schemas.openxmlformats.org/package/2006/relationships">
  <Relationship Id="rId1" Type="http://schemas.openxmlformats.org/officeDocument/2006/relationships/chart" Target="../charts/chart4.xml" />
</Relationships>
</file>

<file path=xl/drawings/_rels/drawing11.xml.rels>&#65279;<?xml version="1.0" encoding="utf-8" standalone="yes"?>
<Relationships xmlns="http://schemas.openxmlformats.org/package/2006/relationships">
  <Relationship Id="rId1" Type="http://schemas.openxmlformats.org/officeDocument/2006/relationships/chart" Target="../charts/chart5.xml" />
</Relationships>
</file>

<file path=xl/drawings/_rels/drawing12.xml.rels>&#65279;<?xml version="1.0" encoding="utf-8" standalone="yes"?>
<Relationships xmlns="http://schemas.openxmlformats.org/package/2006/relationships">
  <Relationship Id="rId1" Type="http://schemas.openxmlformats.org/officeDocument/2006/relationships/chart" Target="../charts/chart6.xml" />
</Relationships>
</file>

<file path=xl/drawings/_rels/drawing13.xml.rels>&#65279;<?xml version="1.0" encoding="utf-8" standalone="yes"?>
<Relationships xmlns="http://schemas.openxmlformats.org/package/2006/relationships">
  <Relationship Id="rId2" Type="http://schemas.openxmlformats.org/officeDocument/2006/relationships/chart" Target="../charts/chart8.xml" />
  <Relationship Id="rId1" Type="http://schemas.openxmlformats.org/officeDocument/2006/relationships/chart" Target="../charts/chart7.xml" />
</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C04DFAF5-19B9-42A1-A0AA-008F9F14FB7F}"/>
            </a:ext>
          </a:extLst>
        </xdr:cNvPr>
        <xdr:cNvSpPr>
          <a:spLocks noChangeArrowheads="1"/>
        </xdr:cNvSpPr>
      </xdr:nvSpPr>
      <xdr:spPr bwMode="auto">
        <a:xfrm rot="5400000">
          <a:off x="67579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336F9424-6D92-487F-8558-D855030C0FEE}"/>
            </a:ext>
          </a:extLst>
        </xdr:cNvPr>
        <xdr:cNvSpPr>
          <a:spLocks/>
        </xdr:cNvSpPr>
      </xdr:nvSpPr>
      <xdr:spPr bwMode="auto">
        <a:xfrm>
          <a:off x="89820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70,848
69,873
42.92
29,881,653
28,710,449
837,307
16,504,399
18,274,013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0.5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9508693" cy="425758"/>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72085" y="4446494"/>
          <a:ext cx="9508693" cy="425758"/>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「定員管理の状況」の「人口</a:t>
          </a:r>
          <a:r>
            <a:rPr kumimoji="1" lang="en-US" altLang="ja-JP" sz="1000">
              <a:solidFill>
                <a:srgbClr val="000000"/>
              </a:solidFill>
              <a:latin typeface="ＭＳ Ｐゴシック" panose="020B0600070205080204" pitchFamily="50" charset="-128"/>
              <a:ea typeface="ＭＳ Ｐゴシック" panose="020B0600070205080204" pitchFamily="50" charset="-128"/>
            </a:rPr>
            <a:t>1,000</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人当たり職員数」の算出に用いる職員数及び「給与水準（国との比較）」の「ラスパイレス指数」については、各調査対象年度の翌年の地方</a:t>
          </a:r>
          <a:endParaRPr kumimoji="1" lang="en-US" altLang="ja-JP" sz="1000">
            <a:solidFill>
              <a:srgbClr val="000000"/>
            </a:solidFill>
            <a:latin typeface="ＭＳ Ｐゴシック" panose="020B0600070205080204" pitchFamily="50" charset="-128"/>
            <a:ea typeface="ＭＳ Ｐゴシック" panose="020B0600070205080204" pitchFamily="50" charset="-128"/>
          </a:endParaRPr>
        </a:p>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   </a:t>
          </a:r>
          <a:r>
            <a:rPr kumimoji="1" lang="ja-JP" altLang="en-US" sz="1000">
              <a:solidFill>
                <a:srgbClr val="000000"/>
              </a:solidFill>
              <a:latin typeface="ＭＳ Ｐゴシック" panose="020B0600070205080204" pitchFamily="50" charset="-128"/>
              <a:ea typeface="ＭＳ Ｐゴシック" panose="020B0600070205080204" pitchFamily="50" charset="-128"/>
            </a:rPr>
            <a:t>公務員給与実態調査に基づいているが、令和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年調査の数値を引用している。</a:t>
          </a: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[0.78]</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b="0" i="0" baseline="0">
              <a:solidFill>
                <a:schemeClr val="dk1"/>
              </a:solidFill>
              <a:effectLst/>
              <a:latin typeface="+mn-lt"/>
              <a:ea typeface="+mn-ea"/>
              <a:cs typeface="+mn-cs"/>
            </a:rPr>
            <a:t>　税収が増加傾向にあるものの、高齢化や少子化対策に要する扶助費等も増えてきていることから、財政力指数はここ数年横ばいとなっている。</a:t>
          </a:r>
          <a:endParaRPr lang="ja-JP" altLang="ja-JP" sz="1200">
            <a:effectLst/>
          </a:endParaRPr>
        </a:p>
        <a:p>
          <a:r>
            <a:rPr kumimoji="1" lang="ja-JP" altLang="ja-JP" sz="1200" b="0" i="0" baseline="0">
              <a:solidFill>
                <a:schemeClr val="dk1"/>
              </a:solidFill>
              <a:effectLst/>
              <a:latin typeface="+mn-lt"/>
              <a:ea typeface="+mn-ea"/>
              <a:cs typeface="+mn-cs"/>
            </a:rPr>
            <a:t>　今後も、医療、福祉や介護に要する経費が増加することが予想されることから、市内企業活性化や市税徴収率の向上に努め、財政基盤の強化に努める。</a:t>
          </a:r>
          <a:endParaRPr lang="ja-JP" altLang="ja-JP" sz="1200">
            <a:effectLst/>
          </a:endParaRP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id="{00000000-0008-0000-0300-000032000000}"/>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a:extLst>
            <a:ext uri="{FF2B5EF4-FFF2-40B4-BE49-F238E27FC236}">
              <a16:creationId xmlns:a16="http://schemas.microsoft.com/office/drawing/2014/main" id="{00000000-0008-0000-0300-000033000000}"/>
            </a:ext>
          </a:extLst>
        </xdr:cNvPr>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a:extLst>
            <a:ext uri="{FF2B5EF4-FFF2-40B4-BE49-F238E27FC236}">
              <a16:creationId xmlns:a16="http://schemas.microsoft.com/office/drawing/2014/main" id="{00000000-0008-0000-0300-000034000000}"/>
            </a:ext>
          </a:extLst>
        </xdr:cNvPr>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a:extLst>
            <a:ext uri="{FF2B5EF4-FFF2-40B4-BE49-F238E27FC236}">
              <a16:creationId xmlns:a16="http://schemas.microsoft.com/office/drawing/2014/main" id="{00000000-0008-0000-0300-000035000000}"/>
            </a:ext>
          </a:extLst>
        </xdr:cNvPr>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a:extLst>
            <a:ext uri="{FF2B5EF4-FFF2-40B4-BE49-F238E27FC236}">
              <a16:creationId xmlns:a16="http://schemas.microsoft.com/office/drawing/2014/main" id="{00000000-0008-0000-0300-000036000000}"/>
            </a:ext>
          </a:extLst>
        </xdr:cNvPr>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a:extLst>
            <a:ext uri="{FF2B5EF4-FFF2-40B4-BE49-F238E27FC236}">
              <a16:creationId xmlns:a16="http://schemas.microsoft.com/office/drawing/2014/main" id="{00000000-0008-0000-0300-000037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a:extLst>
            <a:ext uri="{FF2B5EF4-FFF2-40B4-BE49-F238E27FC236}">
              <a16:creationId xmlns:a16="http://schemas.microsoft.com/office/drawing/2014/main" id="{00000000-0008-0000-0300-000038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a:extLst>
            <a:ext uri="{FF2B5EF4-FFF2-40B4-BE49-F238E27FC236}">
              <a16:creationId xmlns:a16="http://schemas.microsoft.com/office/drawing/2014/main" id="{00000000-0008-0000-0300-000039000000}"/>
            </a:ext>
          </a:extLst>
        </xdr:cNvPr>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a:extLst>
            <a:ext uri="{FF2B5EF4-FFF2-40B4-BE49-F238E27FC236}">
              <a16:creationId xmlns:a16="http://schemas.microsoft.com/office/drawing/2014/main" id="{00000000-0008-0000-0300-00003A000000}"/>
            </a:ext>
          </a:extLst>
        </xdr:cNvPr>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a:extLst>
            <a:ext uri="{FF2B5EF4-FFF2-40B4-BE49-F238E27FC236}">
              <a16:creationId xmlns:a16="http://schemas.microsoft.com/office/drawing/2014/main" id="{00000000-0008-0000-0300-00003B000000}"/>
            </a:ext>
          </a:extLst>
        </xdr:cNvPr>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a:extLst>
            <a:ext uri="{FF2B5EF4-FFF2-40B4-BE49-F238E27FC236}">
              <a16:creationId xmlns:a16="http://schemas.microsoft.com/office/drawing/2014/main" id="{00000000-0008-0000-0300-00003C000000}"/>
            </a:ext>
          </a:extLst>
        </xdr:cNvPr>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a:extLst>
            <a:ext uri="{FF2B5EF4-FFF2-40B4-BE49-F238E27FC236}">
              <a16:creationId xmlns:a16="http://schemas.microsoft.com/office/drawing/2014/main" id="{00000000-0008-0000-0300-00003D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a:extLst>
            <a:ext uri="{FF2B5EF4-FFF2-40B4-BE49-F238E27FC236}">
              <a16:creationId xmlns:a16="http://schemas.microsoft.com/office/drawing/2014/main" id="{00000000-0008-0000-0300-00003E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a:extLst>
            <a:ext uri="{FF2B5EF4-FFF2-40B4-BE49-F238E27FC236}">
              <a16:creationId xmlns:a16="http://schemas.microsoft.com/office/drawing/2014/main" id="{00000000-0008-0000-0300-00003F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37</xdr:row>
      <xdr:rowOff>58208</xdr:rowOff>
    </xdr:from>
    <xdr:to>
      <xdr:col>23</xdr:col>
      <xdr:colOff>133350</xdr:colOff>
      <xdr:row>45</xdr:row>
      <xdr:rowOff>134408</xdr:rowOff>
    </xdr:to>
    <xdr:cxnSp macro="">
      <xdr:nvCxnSpPr>
        <xdr:cNvPr id="64" name="直線コネクタ 63">
          <a:extLst>
            <a:ext uri="{FF2B5EF4-FFF2-40B4-BE49-F238E27FC236}">
              <a16:creationId xmlns:a16="http://schemas.microsoft.com/office/drawing/2014/main" id="{00000000-0008-0000-0300-000040000000}"/>
            </a:ext>
          </a:extLst>
        </xdr:cNvPr>
        <xdr:cNvCxnSpPr/>
      </xdr:nvCxnSpPr>
      <xdr:spPr>
        <a:xfrm flipV="1">
          <a:off x="4953000" y="6401858"/>
          <a:ext cx="0" cy="14478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45</xdr:row>
      <xdr:rowOff>106485</xdr:rowOff>
    </xdr:from>
    <xdr:ext cx="762000" cy="259045"/>
    <xdr:sp macro="" textlink="">
      <xdr:nvSpPr>
        <xdr:cNvPr id="65" name="財政力最小値テキスト">
          <a:extLst>
            <a:ext uri="{FF2B5EF4-FFF2-40B4-BE49-F238E27FC236}">
              <a16:creationId xmlns:a16="http://schemas.microsoft.com/office/drawing/2014/main" id="{00000000-0008-0000-0300-000041000000}"/>
            </a:ext>
          </a:extLst>
        </xdr:cNvPr>
        <xdr:cNvSpPr txBox="1"/>
      </xdr:nvSpPr>
      <xdr:spPr>
        <a:xfrm>
          <a:off x="5041900" y="78217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45</xdr:row>
      <xdr:rowOff>134408</xdr:rowOff>
    </xdr:from>
    <xdr:to>
      <xdr:col>24</xdr:col>
      <xdr:colOff>12700</xdr:colOff>
      <xdr:row>45</xdr:row>
      <xdr:rowOff>134408</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a:off x="4864100" y="78496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35</xdr:row>
      <xdr:rowOff>144585</xdr:rowOff>
    </xdr:from>
    <xdr:ext cx="762000" cy="259045"/>
    <xdr:sp macro="" textlink="">
      <xdr:nvSpPr>
        <xdr:cNvPr id="67" name="財政力最大値テキスト">
          <a:extLst>
            <a:ext uri="{FF2B5EF4-FFF2-40B4-BE49-F238E27FC236}">
              <a16:creationId xmlns:a16="http://schemas.microsoft.com/office/drawing/2014/main" id="{00000000-0008-0000-0300-000043000000}"/>
            </a:ext>
          </a:extLst>
        </xdr:cNvPr>
        <xdr:cNvSpPr txBox="1"/>
      </xdr:nvSpPr>
      <xdr:spPr>
        <a:xfrm>
          <a:off x="5041900" y="61453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37</xdr:row>
      <xdr:rowOff>58208</xdr:rowOff>
    </xdr:from>
    <xdr:to>
      <xdr:col>24</xdr:col>
      <xdr:colOff>12700</xdr:colOff>
      <xdr:row>37</xdr:row>
      <xdr:rowOff>58208</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864100" y="64018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40</xdr:row>
      <xdr:rowOff>127000</xdr:rowOff>
    </xdr:from>
    <xdr:to>
      <xdr:col>23</xdr:col>
      <xdr:colOff>133350</xdr:colOff>
      <xdr:row>40</xdr:row>
      <xdr:rowOff>167217</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a:off x="4114800" y="6985000"/>
          <a:ext cx="838200" cy="40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41</xdr:row>
      <xdr:rowOff>37694</xdr:rowOff>
    </xdr:from>
    <xdr:ext cx="762000" cy="259045"/>
    <xdr:sp macro="" textlink="">
      <xdr:nvSpPr>
        <xdr:cNvPr id="70" name="財政力平均値テキスト">
          <a:extLst>
            <a:ext uri="{FF2B5EF4-FFF2-40B4-BE49-F238E27FC236}">
              <a16:creationId xmlns:a16="http://schemas.microsoft.com/office/drawing/2014/main" id="{00000000-0008-0000-0300-000046000000}"/>
            </a:ext>
          </a:extLst>
        </xdr:cNvPr>
        <xdr:cNvSpPr txBox="1"/>
      </xdr:nvSpPr>
      <xdr:spPr>
        <a:xfrm>
          <a:off x="5041900" y="70671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41</xdr:row>
      <xdr:rowOff>65617</xdr:rowOff>
    </xdr:from>
    <xdr:to>
      <xdr:col>23</xdr:col>
      <xdr:colOff>184150</xdr:colOff>
      <xdr:row>41</xdr:row>
      <xdr:rowOff>167217</xdr:rowOff>
    </xdr:to>
    <xdr:sp macro="" textlink="">
      <xdr:nvSpPr>
        <xdr:cNvPr id="71" name="フローチャート: 判断 70">
          <a:extLst>
            <a:ext uri="{FF2B5EF4-FFF2-40B4-BE49-F238E27FC236}">
              <a16:creationId xmlns:a16="http://schemas.microsoft.com/office/drawing/2014/main" id="{00000000-0008-0000-0300-000047000000}"/>
            </a:ext>
          </a:extLst>
        </xdr:cNvPr>
        <xdr:cNvSpPr/>
      </xdr:nvSpPr>
      <xdr:spPr>
        <a:xfrm>
          <a:off x="4902200" y="7095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40</xdr:row>
      <xdr:rowOff>127000</xdr:rowOff>
    </xdr:from>
    <xdr:to>
      <xdr:col>19</xdr:col>
      <xdr:colOff>133350</xdr:colOff>
      <xdr:row>40</xdr:row>
      <xdr:rowOff>127000</xdr:rowOff>
    </xdr:to>
    <xdr:cxnSp macro="">
      <xdr:nvCxnSpPr>
        <xdr:cNvPr id="72" name="直線コネクタ 71">
          <a:extLst>
            <a:ext uri="{FF2B5EF4-FFF2-40B4-BE49-F238E27FC236}">
              <a16:creationId xmlns:a16="http://schemas.microsoft.com/office/drawing/2014/main" id="{00000000-0008-0000-0300-000048000000}"/>
            </a:ext>
          </a:extLst>
        </xdr:cNvPr>
        <xdr:cNvCxnSpPr/>
      </xdr:nvCxnSpPr>
      <xdr:spPr>
        <a:xfrm>
          <a:off x="3225800" y="6985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41</xdr:row>
      <xdr:rowOff>65617</xdr:rowOff>
    </xdr:from>
    <xdr:to>
      <xdr:col>19</xdr:col>
      <xdr:colOff>184150</xdr:colOff>
      <xdr:row>41</xdr:row>
      <xdr:rowOff>167217</xdr:rowOff>
    </xdr:to>
    <xdr:sp macro="" textlink="">
      <xdr:nvSpPr>
        <xdr:cNvPr id="73" name="フローチャート: 判断 72">
          <a:extLst>
            <a:ext uri="{FF2B5EF4-FFF2-40B4-BE49-F238E27FC236}">
              <a16:creationId xmlns:a16="http://schemas.microsoft.com/office/drawing/2014/main" id="{00000000-0008-0000-0300-000049000000}"/>
            </a:ext>
          </a:extLst>
        </xdr:cNvPr>
        <xdr:cNvSpPr/>
      </xdr:nvSpPr>
      <xdr:spPr>
        <a:xfrm>
          <a:off x="4064000" y="7095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151994</xdr:rowOff>
    </xdr:from>
    <xdr:ext cx="736600" cy="259045"/>
    <xdr:sp macro="" textlink="">
      <xdr:nvSpPr>
        <xdr:cNvPr id="74" name="テキスト ボックス 73">
          <a:extLst>
            <a:ext uri="{FF2B5EF4-FFF2-40B4-BE49-F238E27FC236}">
              <a16:creationId xmlns:a16="http://schemas.microsoft.com/office/drawing/2014/main" id="{00000000-0008-0000-0300-00004A000000}"/>
            </a:ext>
          </a:extLst>
        </xdr:cNvPr>
        <xdr:cNvSpPr txBox="1"/>
      </xdr:nvSpPr>
      <xdr:spPr>
        <a:xfrm>
          <a:off x="3733800" y="71814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40</xdr:row>
      <xdr:rowOff>127000</xdr:rowOff>
    </xdr:from>
    <xdr:to>
      <xdr:col>15</xdr:col>
      <xdr:colOff>82550</xdr:colOff>
      <xdr:row>40</xdr:row>
      <xdr:rowOff>147108</xdr:rowOff>
    </xdr:to>
    <xdr:cxnSp macro="">
      <xdr:nvCxnSpPr>
        <xdr:cNvPr id="75" name="直線コネクタ 74">
          <a:extLst>
            <a:ext uri="{FF2B5EF4-FFF2-40B4-BE49-F238E27FC236}">
              <a16:creationId xmlns:a16="http://schemas.microsoft.com/office/drawing/2014/main" id="{00000000-0008-0000-0300-00004B000000}"/>
            </a:ext>
          </a:extLst>
        </xdr:cNvPr>
        <xdr:cNvCxnSpPr/>
      </xdr:nvCxnSpPr>
      <xdr:spPr>
        <a:xfrm flipV="1">
          <a:off x="2336800" y="6985000"/>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41</xdr:row>
      <xdr:rowOff>25400</xdr:rowOff>
    </xdr:from>
    <xdr:to>
      <xdr:col>15</xdr:col>
      <xdr:colOff>133350</xdr:colOff>
      <xdr:row>41</xdr:row>
      <xdr:rowOff>127000</xdr:rowOff>
    </xdr:to>
    <xdr:sp macro="" textlink="">
      <xdr:nvSpPr>
        <xdr:cNvPr id="76" name="フローチャート: 判断 75">
          <a:extLst>
            <a:ext uri="{FF2B5EF4-FFF2-40B4-BE49-F238E27FC236}">
              <a16:creationId xmlns:a16="http://schemas.microsoft.com/office/drawing/2014/main" id="{00000000-0008-0000-0300-00004C000000}"/>
            </a:ext>
          </a:extLst>
        </xdr:cNvPr>
        <xdr:cNvSpPr/>
      </xdr:nvSpPr>
      <xdr:spPr>
        <a:xfrm>
          <a:off x="31750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111777</xdr:rowOff>
    </xdr:from>
    <xdr:ext cx="762000" cy="259045"/>
    <xdr:sp macro="" textlink="">
      <xdr:nvSpPr>
        <xdr:cNvPr id="77" name="テキスト ボックス 76">
          <a:extLst>
            <a:ext uri="{FF2B5EF4-FFF2-40B4-BE49-F238E27FC236}">
              <a16:creationId xmlns:a16="http://schemas.microsoft.com/office/drawing/2014/main" id="{00000000-0008-0000-0300-00004D000000}"/>
            </a:ext>
          </a:extLst>
        </xdr:cNvPr>
        <xdr:cNvSpPr txBox="1"/>
      </xdr:nvSpPr>
      <xdr:spPr>
        <a:xfrm>
          <a:off x="2844800" y="7141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40</xdr:row>
      <xdr:rowOff>147108</xdr:rowOff>
    </xdr:from>
    <xdr:to>
      <xdr:col>11</xdr:col>
      <xdr:colOff>31750</xdr:colOff>
      <xdr:row>40</xdr:row>
      <xdr:rowOff>147108</xdr:rowOff>
    </xdr:to>
    <xdr:cxnSp macro="">
      <xdr:nvCxnSpPr>
        <xdr:cNvPr id="78" name="直線コネクタ 77">
          <a:extLst>
            <a:ext uri="{FF2B5EF4-FFF2-40B4-BE49-F238E27FC236}">
              <a16:creationId xmlns:a16="http://schemas.microsoft.com/office/drawing/2014/main" id="{00000000-0008-0000-0300-00004E000000}"/>
            </a:ext>
          </a:extLst>
        </xdr:cNvPr>
        <xdr:cNvCxnSpPr/>
      </xdr:nvCxnSpPr>
      <xdr:spPr>
        <a:xfrm>
          <a:off x="1447800" y="700510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41</xdr:row>
      <xdr:rowOff>25400</xdr:rowOff>
    </xdr:from>
    <xdr:to>
      <xdr:col>11</xdr:col>
      <xdr:colOff>82550</xdr:colOff>
      <xdr:row>41</xdr:row>
      <xdr:rowOff>127000</xdr:rowOff>
    </xdr:to>
    <xdr:sp macro="" textlink="">
      <xdr:nvSpPr>
        <xdr:cNvPr id="79" name="フローチャート: 判断 78">
          <a:extLst>
            <a:ext uri="{FF2B5EF4-FFF2-40B4-BE49-F238E27FC236}">
              <a16:creationId xmlns:a16="http://schemas.microsoft.com/office/drawing/2014/main" id="{00000000-0008-0000-0300-00004F000000}"/>
            </a:ext>
          </a:extLst>
        </xdr:cNvPr>
        <xdr:cNvSpPr/>
      </xdr:nvSpPr>
      <xdr:spPr>
        <a:xfrm>
          <a:off x="2286000" y="7054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111777</xdr:rowOff>
    </xdr:from>
    <xdr:ext cx="762000" cy="259045"/>
    <xdr:sp macro="" textlink="">
      <xdr:nvSpPr>
        <xdr:cNvPr id="80" name="テキスト ボックス 79">
          <a:extLst>
            <a:ext uri="{FF2B5EF4-FFF2-40B4-BE49-F238E27FC236}">
              <a16:creationId xmlns:a16="http://schemas.microsoft.com/office/drawing/2014/main" id="{00000000-0008-0000-0300-000050000000}"/>
            </a:ext>
          </a:extLst>
        </xdr:cNvPr>
        <xdr:cNvSpPr txBox="1"/>
      </xdr:nvSpPr>
      <xdr:spPr>
        <a:xfrm>
          <a:off x="1955800" y="71412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41</xdr:row>
      <xdr:rowOff>45508</xdr:rowOff>
    </xdr:from>
    <xdr:to>
      <xdr:col>7</xdr:col>
      <xdr:colOff>31750</xdr:colOff>
      <xdr:row>41</xdr:row>
      <xdr:rowOff>147108</xdr:rowOff>
    </xdr:to>
    <xdr:sp macro="" textlink="">
      <xdr:nvSpPr>
        <xdr:cNvPr id="81" name="フローチャート: 判断 80">
          <a:extLst>
            <a:ext uri="{FF2B5EF4-FFF2-40B4-BE49-F238E27FC236}">
              <a16:creationId xmlns:a16="http://schemas.microsoft.com/office/drawing/2014/main" id="{00000000-0008-0000-0300-000051000000}"/>
            </a:ext>
          </a:extLst>
        </xdr:cNvPr>
        <xdr:cNvSpPr/>
      </xdr:nvSpPr>
      <xdr:spPr>
        <a:xfrm>
          <a:off x="1397000" y="70749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131885</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1066800" y="71613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116417</xdr:rowOff>
    </xdr:from>
    <xdr:to>
      <xdr:col>23</xdr:col>
      <xdr:colOff>184150</xdr:colOff>
      <xdr:row>41</xdr:row>
      <xdr:rowOff>46567</xdr:rowOff>
    </xdr:to>
    <xdr:sp macro="" textlink="">
      <xdr:nvSpPr>
        <xdr:cNvPr id="88" name="楕円 87">
          <a:extLst>
            <a:ext uri="{FF2B5EF4-FFF2-40B4-BE49-F238E27FC236}">
              <a16:creationId xmlns:a16="http://schemas.microsoft.com/office/drawing/2014/main" id="{00000000-0008-0000-0300-000058000000}"/>
            </a:ext>
          </a:extLst>
        </xdr:cNvPr>
        <xdr:cNvSpPr/>
      </xdr:nvSpPr>
      <xdr:spPr>
        <a:xfrm>
          <a:off x="4902200" y="6974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39</xdr:row>
      <xdr:rowOff>132944</xdr:rowOff>
    </xdr:from>
    <xdr:ext cx="762000" cy="259045"/>
    <xdr:sp macro="" textlink="">
      <xdr:nvSpPr>
        <xdr:cNvPr id="89" name="財政力該当値テキスト">
          <a:extLst>
            <a:ext uri="{FF2B5EF4-FFF2-40B4-BE49-F238E27FC236}">
              <a16:creationId xmlns:a16="http://schemas.microsoft.com/office/drawing/2014/main" id="{00000000-0008-0000-0300-000059000000}"/>
            </a:ext>
          </a:extLst>
        </xdr:cNvPr>
        <xdr:cNvSpPr txBox="1"/>
      </xdr:nvSpPr>
      <xdr:spPr>
        <a:xfrm>
          <a:off x="5041900" y="68194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40</xdr:row>
      <xdr:rowOff>76200</xdr:rowOff>
    </xdr:from>
    <xdr:to>
      <xdr:col>19</xdr:col>
      <xdr:colOff>184150</xdr:colOff>
      <xdr:row>41</xdr:row>
      <xdr:rowOff>6350</xdr:rowOff>
    </xdr:to>
    <xdr:sp macro="" textlink="">
      <xdr:nvSpPr>
        <xdr:cNvPr id="90" name="楕円 89">
          <a:extLst>
            <a:ext uri="{FF2B5EF4-FFF2-40B4-BE49-F238E27FC236}">
              <a16:creationId xmlns:a16="http://schemas.microsoft.com/office/drawing/2014/main" id="{00000000-0008-0000-0300-00005A000000}"/>
            </a:ext>
          </a:extLst>
        </xdr:cNvPr>
        <xdr:cNvSpPr/>
      </xdr:nvSpPr>
      <xdr:spPr>
        <a:xfrm>
          <a:off x="4064000" y="693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39</xdr:row>
      <xdr:rowOff>16527</xdr:rowOff>
    </xdr:from>
    <xdr:ext cx="736600" cy="259045"/>
    <xdr:sp macro="" textlink="">
      <xdr:nvSpPr>
        <xdr:cNvPr id="91" name="テキスト ボックス 90">
          <a:extLst>
            <a:ext uri="{FF2B5EF4-FFF2-40B4-BE49-F238E27FC236}">
              <a16:creationId xmlns:a16="http://schemas.microsoft.com/office/drawing/2014/main" id="{00000000-0008-0000-0300-00005B000000}"/>
            </a:ext>
          </a:extLst>
        </xdr:cNvPr>
        <xdr:cNvSpPr txBox="1"/>
      </xdr:nvSpPr>
      <xdr:spPr>
        <a:xfrm>
          <a:off x="3733800" y="67030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40</xdr:row>
      <xdr:rowOff>76200</xdr:rowOff>
    </xdr:from>
    <xdr:to>
      <xdr:col>15</xdr:col>
      <xdr:colOff>133350</xdr:colOff>
      <xdr:row>41</xdr:row>
      <xdr:rowOff>6350</xdr:rowOff>
    </xdr:to>
    <xdr:sp macro="" textlink="">
      <xdr:nvSpPr>
        <xdr:cNvPr id="92" name="楕円 91">
          <a:extLst>
            <a:ext uri="{FF2B5EF4-FFF2-40B4-BE49-F238E27FC236}">
              <a16:creationId xmlns:a16="http://schemas.microsoft.com/office/drawing/2014/main" id="{00000000-0008-0000-0300-00005C000000}"/>
            </a:ext>
          </a:extLst>
        </xdr:cNvPr>
        <xdr:cNvSpPr/>
      </xdr:nvSpPr>
      <xdr:spPr>
        <a:xfrm>
          <a:off x="3175000" y="6934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39</xdr:row>
      <xdr:rowOff>16527</xdr:rowOff>
    </xdr:from>
    <xdr:ext cx="762000" cy="259045"/>
    <xdr:sp macro="" textlink="">
      <xdr:nvSpPr>
        <xdr:cNvPr id="93" name="テキスト ボックス 92">
          <a:extLst>
            <a:ext uri="{FF2B5EF4-FFF2-40B4-BE49-F238E27FC236}">
              <a16:creationId xmlns:a16="http://schemas.microsoft.com/office/drawing/2014/main" id="{00000000-0008-0000-0300-00005D000000}"/>
            </a:ext>
          </a:extLst>
        </xdr:cNvPr>
        <xdr:cNvSpPr txBox="1"/>
      </xdr:nvSpPr>
      <xdr:spPr>
        <a:xfrm>
          <a:off x="2844800" y="670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40</xdr:row>
      <xdr:rowOff>96308</xdr:rowOff>
    </xdr:from>
    <xdr:to>
      <xdr:col>11</xdr:col>
      <xdr:colOff>82550</xdr:colOff>
      <xdr:row>41</xdr:row>
      <xdr:rowOff>26458</xdr:rowOff>
    </xdr:to>
    <xdr:sp macro="" textlink="">
      <xdr:nvSpPr>
        <xdr:cNvPr id="94" name="楕円 93">
          <a:extLst>
            <a:ext uri="{FF2B5EF4-FFF2-40B4-BE49-F238E27FC236}">
              <a16:creationId xmlns:a16="http://schemas.microsoft.com/office/drawing/2014/main" id="{00000000-0008-0000-0300-00005E000000}"/>
            </a:ext>
          </a:extLst>
        </xdr:cNvPr>
        <xdr:cNvSpPr/>
      </xdr:nvSpPr>
      <xdr:spPr>
        <a:xfrm>
          <a:off x="2286000" y="6954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39</xdr:row>
      <xdr:rowOff>36635</xdr:rowOff>
    </xdr:from>
    <xdr:ext cx="762000" cy="259045"/>
    <xdr:sp macro="" textlink="">
      <xdr:nvSpPr>
        <xdr:cNvPr id="95" name="テキスト ボックス 94">
          <a:extLst>
            <a:ext uri="{FF2B5EF4-FFF2-40B4-BE49-F238E27FC236}">
              <a16:creationId xmlns:a16="http://schemas.microsoft.com/office/drawing/2014/main" id="{00000000-0008-0000-0300-00005F000000}"/>
            </a:ext>
          </a:extLst>
        </xdr:cNvPr>
        <xdr:cNvSpPr txBox="1"/>
      </xdr:nvSpPr>
      <xdr:spPr>
        <a:xfrm>
          <a:off x="1955800" y="6723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96308</xdr:rowOff>
    </xdr:from>
    <xdr:to>
      <xdr:col>7</xdr:col>
      <xdr:colOff>31750</xdr:colOff>
      <xdr:row>41</xdr:row>
      <xdr:rowOff>26458</xdr:rowOff>
    </xdr:to>
    <xdr:sp macro="" textlink="">
      <xdr:nvSpPr>
        <xdr:cNvPr id="96" name="楕円 95">
          <a:extLst>
            <a:ext uri="{FF2B5EF4-FFF2-40B4-BE49-F238E27FC236}">
              <a16:creationId xmlns:a16="http://schemas.microsoft.com/office/drawing/2014/main" id="{00000000-0008-0000-0300-000060000000}"/>
            </a:ext>
          </a:extLst>
        </xdr:cNvPr>
        <xdr:cNvSpPr/>
      </xdr:nvSpPr>
      <xdr:spPr>
        <a:xfrm>
          <a:off x="1397000" y="69543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39</xdr:row>
      <xdr:rowOff>36635</xdr:rowOff>
    </xdr:from>
    <xdr:ext cx="762000" cy="259045"/>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1066800" y="67231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a:extLst>
            <a:ext uri="{FF2B5EF4-FFF2-40B4-BE49-F238E27FC236}">
              <a16:creationId xmlns:a16="http://schemas.microsoft.com/office/drawing/2014/main" id="{00000000-0008-0000-0300-000062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a:extLst>
            <a:ext uri="{FF2B5EF4-FFF2-40B4-BE49-F238E27FC236}">
              <a16:creationId xmlns:a16="http://schemas.microsoft.com/office/drawing/2014/main" id="{00000000-0008-0000-0300-000064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[90.1%]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経常経費としての人件費等が増加したものの、</a:t>
          </a:r>
          <a:r>
            <a:rPr kumimoji="1" lang="ja-JP" altLang="en-US" sz="1100">
              <a:solidFill>
                <a:schemeClr val="dk1"/>
              </a:solidFill>
              <a:effectLst/>
              <a:latin typeface="+mn-lt"/>
              <a:ea typeface="+mn-ea"/>
              <a:cs typeface="+mn-cs"/>
            </a:rPr>
            <a:t>普通交付税</a:t>
          </a:r>
          <a:r>
            <a:rPr kumimoji="1" lang="ja-JP" altLang="ja-JP" sz="1100">
              <a:solidFill>
                <a:schemeClr val="dk1"/>
              </a:solidFill>
              <a:effectLst/>
              <a:latin typeface="+mn-lt"/>
              <a:ea typeface="+mn-ea"/>
              <a:cs typeface="+mn-cs"/>
            </a:rPr>
            <a:t>の増加等により前年度と比較して</a:t>
          </a:r>
          <a:r>
            <a:rPr kumimoji="1" lang="ja-JP" altLang="en-US" sz="1100">
              <a:solidFill>
                <a:schemeClr val="dk1"/>
              </a:solidFill>
              <a:effectLst/>
              <a:latin typeface="+mn-lt"/>
              <a:ea typeface="+mn-ea"/>
              <a:cs typeface="+mn-cs"/>
            </a:rPr>
            <a:t>３．５</a:t>
          </a:r>
          <a:r>
            <a:rPr kumimoji="1" lang="ja-JP" altLang="ja-JP" sz="1100">
              <a:solidFill>
                <a:schemeClr val="dk1"/>
              </a:solidFill>
              <a:effectLst/>
              <a:latin typeface="+mn-lt"/>
              <a:ea typeface="+mn-ea"/>
              <a:cs typeface="+mn-cs"/>
            </a:rPr>
            <a:t>ポイント改善した。</a:t>
          </a:r>
          <a:endParaRPr lang="ja-JP" altLang="ja-JP" sz="1100">
            <a:effectLst/>
          </a:endParaRPr>
        </a:p>
        <a:p>
          <a:r>
            <a:rPr kumimoji="1" lang="ja-JP" altLang="ja-JP" sz="1100">
              <a:solidFill>
                <a:schemeClr val="dk1"/>
              </a:solidFill>
              <a:effectLst/>
              <a:latin typeface="+mn-lt"/>
              <a:ea typeface="+mn-ea"/>
              <a:cs typeface="+mn-cs"/>
            </a:rPr>
            <a:t>　本市の経常収支比率については、類似団体を若干上回って推移しており、今後、人件費や扶助費等の義務的経費や市税収入の動向によっては、悪化することも想定されることから、</a:t>
          </a:r>
          <a:r>
            <a:rPr kumimoji="1" lang="ja-JP" altLang="ja-JP" sz="1100" b="0" i="0" baseline="0">
              <a:solidFill>
                <a:schemeClr val="dk1"/>
              </a:solidFill>
              <a:effectLst/>
              <a:latin typeface="+mn-lt"/>
              <a:ea typeface="+mn-ea"/>
              <a:cs typeface="+mn-cs"/>
            </a:rPr>
            <a:t>公園などについて民間活力による施設整備・運営を進めるとともに、ごみ処理の広域化により効率的な運営を図り、</a:t>
          </a:r>
          <a:r>
            <a:rPr kumimoji="1" lang="ja-JP" altLang="ja-JP" sz="1100">
              <a:solidFill>
                <a:schemeClr val="dk1"/>
              </a:solidFill>
              <a:effectLst/>
              <a:latin typeface="+mn-lt"/>
              <a:ea typeface="+mn-ea"/>
              <a:cs typeface="+mn-cs"/>
            </a:rPr>
            <a:t>経常経費削減を進める。</a:t>
          </a:r>
          <a:endParaRPr lang="ja-JP" altLang="ja-JP" sz="1100">
            <a:effectLst/>
          </a:endParaRPr>
        </a:p>
      </xdr:txBody>
    </xdr:sp>
    <xdr:clientData/>
  </xdr:twoCellAnchor>
  <xdr:oneCellAnchor>
    <xdr:from>
      <xdr:col>3</xdr:col>
      <xdr:colOff>95250</xdr:colOff>
      <xdr:row>54</xdr:row>
      <xdr:rowOff>139700</xdr:rowOff>
    </xdr:from>
    <xdr:ext cx="298543" cy="225703"/>
    <xdr:sp macro="" textlink="">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a:extLst>
            <a:ext uri="{FF2B5EF4-FFF2-40B4-BE49-F238E27FC236}">
              <a16:creationId xmlns:a16="http://schemas.microsoft.com/office/drawing/2014/main" id="{00000000-0008-0000-0300-000070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a:extLst>
            <a:ext uri="{FF2B5EF4-FFF2-40B4-BE49-F238E27FC236}">
              <a16:creationId xmlns:a16="http://schemas.microsoft.com/office/drawing/2014/main" id="{00000000-0008-0000-0300-000071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4" name="直線コネクタ 113">
          <a:extLst>
            <a:ext uri="{FF2B5EF4-FFF2-40B4-BE49-F238E27FC236}">
              <a16:creationId xmlns:a16="http://schemas.microsoft.com/office/drawing/2014/main" id="{00000000-0008-0000-0300-000072000000}"/>
            </a:ext>
          </a:extLst>
        </xdr:cNvPr>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5" name="テキスト ボックス 114">
          <a:extLst>
            <a:ext uri="{FF2B5EF4-FFF2-40B4-BE49-F238E27FC236}">
              <a16:creationId xmlns:a16="http://schemas.microsoft.com/office/drawing/2014/main" id="{00000000-0008-0000-0300-000073000000}"/>
            </a:ext>
          </a:extLst>
        </xdr:cNvPr>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6" name="直線コネクタ 115">
          <a:extLst>
            <a:ext uri="{FF2B5EF4-FFF2-40B4-BE49-F238E27FC236}">
              <a16:creationId xmlns:a16="http://schemas.microsoft.com/office/drawing/2014/main" id="{00000000-0008-0000-0300-000074000000}"/>
            </a:ext>
          </a:extLst>
        </xdr:cNvPr>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8" name="直線コネクタ 117">
          <a:extLst>
            <a:ext uri="{FF2B5EF4-FFF2-40B4-BE49-F238E27FC236}">
              <a16:creationId xmlns:a16="http://schemas.microsoft.com/office/drawing/2014/main" id="{00000000-0008-0000-0300-000076000000}"/>
            </a:ext>
          </a:extLst>
        </xdr:cNvPr>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9" name="テキスト ボックス 118">
          <a:extLst>
            <a:ext uri="{FF2B5EF4-FFF2-40B4-BE49-F238E27FC236}">
              <a16:creationId xmlns:a16="http://schemas.microsoft.com/office/drawing/2014/main" id="{00000000-0008-0000-0300-000077000000}"/>
            </a:ext>
          </a:extLst>
        </xdr:cNvPr>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0" name="直線コネクタ 119">
          <a:extLst>
            <a:ext uri="{FF2B5EF4-FFF2-40B4-BE49-F238E27FC236}">
              <a16:creationId xmlns:a16="http://schemas.microsoft.com/office/drawing/2014/main" id="{00000000-0008-0000-0300-000078000000}"/>
            </a:ext>
          </a:extLst>
        </xdr:cNvPr>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1" name="テキスト ボックス 120">
          <a:extLst>
            <a:ext uri="{FF2B5EF4-FFF2-40B4-BE49-F238E27FC236}">
              <a16:creationId xmlns:a16="http://schemas.microsoft.com/office/drawing/2014/main" id="{00000000-0008-0000-0300-000079000000}"/>
            </a:ext>
          </a:extLst>
        </xdr:cNvPr>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2" name="直線コネクタ 121">
          <a:extLst>
            <a:ext uri="{FF2B5EF4-FFF2-40B4-BE49-F238E27FC236}">
              <a16:creationId xmlns:a16="http://schemas.microsoft.com/office/drawing/2014/main" id="{00000000-0008-0000-0300-00007A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a:extLst>
            <a:ext uri="{FF2B5EF4-FFF2-40B4-BE49-F238E27FC236}">
              <a16:creationId xmlns:a16="http://schemas.microsoft.com/office/drawing/2014/main" id="{00000000-0008-0000-0300-00007B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4" name="財政構造の弾力性グラフ枠">
          <a:extLst>
            <a:ext uri="{FF2B5EF4-FFF2-40B4-BE49-F238E27FC236}">
              <a16:creationId xmlns:a16="http://schemas.microsoft.com/office/drawing/2014/main" id="{00000000-0008-0000-0300-00007C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60</xdr:row>
      <xdr:rowOff>117094</xdr:rowOff>
    </xdr:from>
    <xdr:to>
      <xdr:col>23</xdr:col>
      <xdr:colOff>133350</xdr:colOff>
      <xdr:row>66</xdr:row>
      <xdr:rowOff>150114</xdr:rowOff>
    </xdr:to>
    <xdr:cxnSp macro="">
      <xdr:nvCxnSpPr>
        <xdr:cNvPr id="125" name="直線コネクタ 124">
          <a:extLst>
            <a:ext uri="{FF2B5EF4-FFF2-40B4-BE49-F238E27FC236}">
              <a16:creationId xmlns:a16="http://schemas.microsoft.com/office/drawing/2014/main" id="{00000000-0008-0000-0300-00007D000000}"/>
            </a:ext>
          </a:extLst>
        </xdr:cNvPr>
        <xdr:cNvCxnSpPr/>
      </xdr:nvCxnSpPr>
      <xdr:spPr>
        <a:xfrm flipV="1">
          <a:off x="4953000" y="10404094"/>
          <a:ext cx="0" cy="106172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122191</xdr:rowOff>
    </xdr:from>
    <xdr:ext cx="762000" cy="259045"/>
    <xdr:sp macro="" textlink="">
      <xdr:nvSpPr>
        <xdr:cNvPr id="126" name="財政構造の弾力性最小値テキスト">
          <a:extLst>
            <a:ext uri="{FF2B5EF4-FFF2-40B4-BE49-F238E27FC236}">
              <a16:creationId xmlns:a16="http://schemas.microsoft.com/office/drawing/2014/main" id="{00000000-0008-0000-0300-00007E000000}"/>
            </a:ext>
          </a:extLst>
        </xdr:cNvPr>
        <xdr:cNvSpPr txBox="1"/>
      </xdr:nvSpPr>
      <xdr:spPr>
        <a:xfrm>
          <a:off x="5041900" y="114378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66</xdr:row>
      <xdr:rowOff>150114</xdr:rowOff>
    </xdr:from>
    <xdr:to>
      <xdr:col>24</xdr:col>
      <xdr:colOff>12700</xdr:colOff>
      <xdr:row>66</xdr:row>
      <xdr:rowOff>150114</xdr:rowOff>
    </xdr:to>
    <xdr:cxnSp macro="">
      <xdr:nvCxnSpPr>
        <xdr:cNvPr id="127" name="直線コネクタ 126">
          <a:extLst>
            <a:ext uri="{FF2B5EF4-FFF2-40B4-BE49-F238E27FC236}">
              <a16:creationId xmlns:a16="http://schemas.microsoft.com/office/drawing/2014/main" id="{00000000-0008-0000-0300-00007F000000}"/>
            </a:ext>
          </a:extLst>
        </xdr:cNvPr>
        <xdr:cNvCxnSpPr/>
      </xdr:nvCxnSpPr>
      <xdr:spPr>
        <a:xfrm>
          <a:off x="4864100" y="114658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59</xdr:row>
      <xdr:rowOff>32021</xdr:rowOff>
    </xdr:from>
    <xdr:ext cx="762000" cy="259045"/>
    <xdr:sp macro="" textlink="">
      <xdr:nvSpPr>
        <xdr:cNvPr id="128" name="財政構造の弾力性最大値テキスト">
          <a:extLst>
            <a:ext uri="{FF2B5EF4-FFF2-40B4-BE49-F238E27FC236}">
              <a16:creationId xmlns:a16="http://schemas.microsoft.com/office/drawing/2014/main" id="{00000000-0008-0000-0300-000080000000}"/>
            </a:ext>
          </a:extLst>
        </xdr:cNvPr>
        <xdr:cNvSpPr txBox="1"/>
      </xdr:nvSpPr>
      <xdr:spPr>
        <a:xfrm>
          <a:off x="5041900" y="101475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60</xdr:row>
      <xdr:rowOff>117094</xdr:rowOff>
    </xdr:from>
    <xdr:to>
      <xdr:col>24</xdr:col>
      <xdr:colOff>12700</xdr:colOff>
      <xdr:row>60</xdr:row>
      <xdr:rowOff>117094</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a:off x="4864100" y="104040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64</xdr:row>
      <xdr:rowOff>68326</xdr:rowOff>
    </xdr:from>
    <xdr:to>
      <xdr:col>23</xdr:col>
      <xdr:colOff>133350</xdr:colOff>
      <xdr:row>65</xdr:row>
      <xdr:rowOff>65786</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flipV="1">
          <a:off x="4114800" y="11041126"/>
          <a:ext cx="838200" cy="168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128287</xdr:rowOff>
    </xdr:from>
    <xdr:ext cx="762000" cy="259045"/>
    <xdr:sp macro="" textlink="">
      <xdr:nvSpPr>
        <xdr:cNvPr id="131" name="財政構造の弾力性平均値テキスト">
          <a:extLst>
            <a:ext uri="{FF2B5EF4-FFF2-40B4-BE49-F238E27FC236}">
              <a16:creationId xmlns:a16="http://schemas.microsoft.com/office/drawing/2014/main" id="{00000000-0008-0000-0300-000083000000}"/>
            </a:ext>
          </a:extLst>
        </xdr:cNvPr>
        <xdr:cNvSpPr txBox="1"/>
      </xdr:nvSpPr>
      <xdr:spPr>
        <a:xfrm>
          <a:off x="5041900" y="1075818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111760</xdr:rowOff>
    </xdr:from>
    <xdr:to>
      <xdr:col>23</xdr:col>
      <xdr:colOff>184150</xdr:colOff>
      <xdr:row>64</xdr:row>
      <xdr:rowOff>41910</xdr:rowOff>
    </xdr:to>
    <xdr:sp macro="" textlink="">
      <xdr:nvSpPr>
        <xdr:cNvPr id="132" name="フローチャート: 判断 131">
          <a:extLst>
            <a:ext uri="{FF2B5EF4-FFF2-40B4-BE49-F238E27FC236}">
              <a16:creationId xmlns:a16="http://schemas.microsoft.com/office/drawing/2014/main" id="{00000000-0008-0000-0300-000084000000}"/>
            </a:ext>
          </a:extLst>
        </xdr:cNvPr>
        <xdr:cNvSpPr/>
      </xdr:nvSpPr>
      <xdr:spPr>
        <a:xfrm>
          <a:off x="4902200" y="10913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65</xdr:row>
      <xdr:rowOff>65786</xdr:rowOff>
    </xdr:from>
    <xdr:to>
      <xdr:col>19</xdr:col>
      <xdr:colOff>133350</xdr:colOff>
      <xdr:row>65</xdr:row>
      <xdr:rowOff>99568</xdr:rowOff>
    </xdr:to>
    <xdr:cxnSp macro="">
      <xdr:nvCxnSpPr>
        <xdr:cNvPr id="133" name="直線コネクタ 132">
          <a:extLst>
            <a:ext uri="{FF2B5EF4-FFF2-40B4-BE49-F238E27FC236}">
              <a16:creationId xmlns:a16="http://schemas.microsoft.com/office/drawing/2014/main" id="{00000000-0008-0000-0300-000085000000}"/>
            </a:ext>
          </a:extLst>
        </xdr:cNvPr>
        <xdr:cNvCxnSpPr/>
      </xdr:nvCxnSpPr>
      <xdr:spPr>
        <a:xfrm flipV="1">
          <a:off x="3225800" y="11210036"/>
          <a:ext cx="889000" cy="337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65</xdr:row>
      <xdr:rowOff>10160</xdr:rowOff>
    </xdr:from>
    <xdr:to>
      <xdr:col>19</xdr:col>
      <xdr:colOff>184150</xdr:colOff>
      <xdr:row>65</xdr:row>
      <xdr:rowOff>111760</xdr:rowOff>
    </xdr:to>
    <xdr:sp macro="" textlink="">
      <xdr:nvSpPr>
        <xdr:cNvPr id="134" name="フローチャート: 判断 133">
          <a:extLst>
            <a:ext uri="{FF2B5EF4-FFF2-40B4-BE49-F238E27FC236}">
              <a16:creationId xmlns:a16="http://schemas.microsoft.com/office/drawing/2014/main" id="{00000000-0008-0000-0300-000086000000}"/>
            </a:ext>
          </a:extLst>
        </xdr:cNvPr>
        <xdr:cNvSpPr/>
      </xdr:nvSpPr>
      <xdr:spPr>
        <a:xfrm>
          <a:off x="4064000" y="11154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63</xdr:row>
      <xdr:rowOff>121937</xdr:rowOff>
    </xdr:from>
    <xdr:ext cx="736600" cy="259045"/>
    <xdr:sp macro="" textlink="">
      <xdr:nvSpPr>
        <xdr:cNvPr id="135" name="テキスト ボックス 134">
          <a:extLst>
            <a:ext uri="{FF2B5EF4-FFF2-40B4-BE49-F238E27FC236}">
              <a16:creationId xmlns:a16="http://schemas.microsoft.com/office/drawing/2014/main" id="{00000000-0008-0000-0300-000087000000}"/>
            </a:ext>
          </a:extLst>
        </xdr:cNvPr>
        <xdr:cNvSpPr txBox="1"/>
      </xdr:nvSpPr>
      <xdr:spPr>
        <a:xfrm>
          <a:off x="3733800" y="1092328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65</xdr:row>
      <xdr:rowOff>89916</xdr:rowOff>
    </xdr:from>
    <xdr:to>
      <xdr:col>15</xdr:col>
      <xdr:colOff>82550</xdr:colOff>
      <xdr:row>65</xdr:row>
      <xdr:rowOff>99568</xdr:rowOff>
    </xdr:to>
    <xdr:cxnSp macro="">
      <xdr:nvCxnSpPr>
        <xdr:cNvPr id="136" name="直線コネクタ 135">
          <a:extLst>
            <a:ext uri="{FF2B5EF4-FFF2-40B4-BE49-F238E27FC236}">
              <a16:creationId xmlns:a16="http://schemas.microsoft.com/office/drawing/2014/main" id="{00000000-0008-0000-0300-000088000000}"/>
            </a:ext>
          </a:extLst>
        </xdr:cNvPr>
        <xdr:cNvCxnSpPr/>
      </xdr:nvCxnSpPr>
      <xdr:spPr>
        <a:xfrm>
          <a:off x="2336800" y="11234166"/>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65</xdr:row>
      <xdr:rowOff>29464</xdr:rowOff>
    </xdr:from>
    <xdr:to>
      <xdr:col>15</xdr:col>
      <xdr:colOff>133350</xdr:colOff>
      <xdr:row>65</xdr:row>
      <xdr:rowOff>131064</xdr:rowOff>
    </xdr:to>
    <xdr:sp macro="" textlink="">
      <xdr:nvSpPr>
        <xdr:cNvPr id="137" name="フローチャート: 判断 136">
          <a:extLst>
            <a:ext uri="{FF2B5EF4-FFF2-40B4-BE49-F238E27FC236}">
              <a16:creationId xmlns:a16="http://schemas.microsoft.com/office/drawing/2014/main" id="{00000000-0008-0000-0300-000089000000}"/>
            </a:ext>
          </a:extLst>
        </xdr:cNvPr>
        <xdr:cNvSpPr/>
      </xdr:nvSpPr>
      <xdr:spPr>
        <a:xfrm>
          <a:off x="3175000" y="111737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63</xdr:row>
      <xdr:rowOff>141241</xdr:rowOff>
    </xdr:from>
    <xdr:ext cx="762000" cy="259045"/>
    <xdr:sp macro="" textlink="">
      <xdr:nvSpPr>
        <xdr:cNvPr id="138" name="テキスト ボックス 137">
          <a:extLst>
            <a:ext uri="{FF2B5EF4-FFF2-40B4-BE49-F238E27FC236}">
              <a16:creationId xmlns:a16="http://schemas.microsoft.com/office/drawing/2014/main" id="{00000000-0008-0000-0300-00008A000000}"/>
            </a:ext>
          </a:extLst>
        </xdr:cNvPr>
        <xdr:cNvSpPr txBox="1"/>
      </xdr:nvSpPr>
      <xdr:spPr>
        <a:xfrm>
          <a:off x="2844800" y="109425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65</xdr:row>
      <xdr:rowOff>89916</xdr:rowOff>
    </xdr:from>
    <xdr:to>
      <xdr:col>11</xdr:col>
      <xdr:colOff>31750</xdr:colOff>
      <xdr:row>66</xdr:row>
      <xdr:rowOff>14986</xdr:rowOff>
    </xdr:to>
    <xdr:cxnSp macro="">
      <xdr:nvCxnSpPr>
        <xdr:cNvPr id="139" name="直線コネクタ 138">
          <a:extLst>
            <a:ext uri="{FF2B5EF4-FFF2-40B4-BE49-F238E27FC236}">
              <a16:creationId xmlns:a16="http://schemas.microsoft.com/office/drawing/2014/main" id="{00000000-0008-0000-0300-00008B000000}"/>
            </a:ext>
          </a:extLst>
        </xdr:cNvPr>
        <xdr:cNvCxnSpPr/>
      </xdr:nvCxnSpPr>
      <xdr:spPr>
        <a:xfrm flipV="1">
          <a:off x="1447800" y="11234166"/>
          <a:ext cx="8890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65</xdr:row>
      <xdr:rowOff>19812</xdr:rowOff>
    </xdr:from>
    <xdr:to>
      <xdr:col>11</xdr:col>
      <xdr:colOff>82550</xdr:colOff>
      <xdr:row>65</xdr:row>
      <xdr:rowOff>121412</xdr:rowOff>
    </xdr:to>
    <xdr:sp macro="" textlink="">
      <xdr:nvSpPr>
        <xdr:cNvPr id="140" name="フローチャート: 判断 139">
          <a:extLst>
            <a:ext uri="{FF2B5EF4-FFF2-40B4-BE49-F238E27FC236}">
              <a16:creationId xmlns:a16="http://schemas.microsoft.com/office/drawing/2014/main" id="{00000000-0008-0000-0300-00008C000000}"/>
            </a:ext>
          </a:extLst>
        </xdr:cNvPr>
        <xdr:cNvSpPr/>
      </xdr:nvSpPr>
      <xdr:spPr>
        <a:xfrm>
          <a:off x="2286000" y="111640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63</xdr:row>
      <xdr:rowOff>131589</xdr:rowOff>
    </xdr:from>
    <xdr:ext cx="762000" cy="259045"/>
    <xdr:sp macro="" textlink="">
      <xdr:nvSpPr>
        <xdr:cNvPr id="141" name="テキスト ボックス 140">
          <a:extLst>
            <a:ext uri="{FF2B5EF4-FFF2-40B4-BE49-F238E27FC236}">
              <a16:creationId xmlns:a16="http://schemas.microsoft.com/office/drawing/2014/main" id="{00000000-0008-0000-0300-00008D000000}"/>
            </a:ext>
          </a:extLst>
        </xdr:cNvPr>
        <xdr:cNvSpPr txBox="1"/>
      </xdr:nvSpPr>
      <xdr:spPr>
        <a:xfrm>
          <a:off x="1955800" y="109329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65</xdr:row>
      <xdr:rowOff>34290</xdr:rowOff>
    </xdr:from>
    <xdr:to>
      <xdr:col>7</xdr:col>
      <xdr:colOff>31750</xdr:colOff>
      <xdr:row>65</xdr:row>
      <xdr:rowOff>135890</xdr:rowOff>
    </xdr:to>
    <xdr:sp macro="" textlink="">
      <xdr:nvSpPr>
        <xdr:cNvPr id="142" name="フローチャート: 判断 141">
          <a:extLst>
            <a:ext uri="{FF2B5EF4-FFF2-40B4-BE49-F238E27FC236}">
              <a16:creationId xmlns:a16="http://schemas.microsoft.com/office/drawing/2014/main" id="{00000000-0008-0000-0300-00008E000000}"/>
            </a:ext>
          </a:extLst>
        </xdr:cNvPr>
        <xdr:cNvSpPr/>
      </xdr:nvSpPr>
      <xdr:spPr>
        <a:xfrm>
          <a:off x="1397000" y="11178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146067</xdr:rowOff>
    </xdr:from>
    <xdr:ext cx="762000" cy="259045"/>
    <xdr:sp macro="" textlink="">
      <xdr:nvSpPr>
        <xdr:cNvPr id="143" name="テキスト ボックス 142">
          <a:extLst>
            <a:ext uri="{FF2B5EF4-FFF2-40B4-BE49-F238E27FC236}">
              <a16:creationId xmlns:a16="http://schemas.microsoft.com/office/drawing/2014/main" id="{00000000-0008-0000-0300-00008F000000}"/>
            </a:ext>
          </a:extLst>
        </xdr:cNvPr>
        <xdr:cNvSpPr txBox="1"/>
      </xdr:nvSpPr>
      <xdr:spPr>
        <a:xfrm>
          <a:off x="1066800" y="10947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64</xdr:row>
      <xdr:rowOff>17526</xdr:rowOff>
    </xdr:from>
    <xdr:to>
      <xdr:col>23</xdr:col>
      <xdr:colOff>184150</xdr:colOff>
      <xdr:row>64</xdr:row>
      <xdr:rowOff>119126</xdr:rowOff>
    </xdr:to>
    <xdr:sp macro="" textlink="">
      <xdr:nvSpPr>
        <xdr:cNvPr id="149" name="楕円 148">
          <a:extLst>
            <a:ext uri="{FF2B5EF4-FFF2-40B4-BE49-F238E27FC236}">
              <a16:creationId xmlns:a16="http://schemas.microsoft.com/office/drawing/2014/main" id="{00000000-0008-0000-0300-000095000000}"/>
            </a:ext>
          </a:extLst>
        </xdr:cNvPr>
        <xdr:cNvSpPr/>
      </xdr:nvSpPr>
      <xdr:spPr>
        <a:xfrm>
          <a:off x="4902200" y="109903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63</xdr:row>
      <xdr:rowOff>161053</xdr:rowOff>
    </xdr:from>
    <xdr:ext cx="762000" cy="259045"/>
    <xdr:sp macro="" textlink="">
      <xdr:nvSpPr>
        <xdr:cNvPr id="150" name="財政構造の弾力性該当値テキスト">
          <a:extLst>
            <a:ext uri="{FF2B5EF4-FFF2-40B4-BE49-F238E27FC236}">
              <a16:creationId xmlns:a16="http://schemas.microsoft.com/office/drawing/2014/main" id="{00000000-0008-0000-0300-000096000000}"/>
            </a:ext>
          </a:extLst>
        </xdr:cNvPr>
        <xdr:cNvSpPr txBox="1"/>
      </xdr:nvSpPr>
      <xdr:spPr>
        <a:xfrm>
          <a:off x="5041900" y="109624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65</xdr:row>
      <xdr:rowOff>14986</xdr:rowOff>
    </xdr:from>
    <xdr:to>
      <xdr:col>19</xdr:col>
      <xdr:colOff>184150</xdr:colOff>
      <xdr:row>65</xdr:row>
      <xdr:rowOff>116586</xdr:rowOff>
    </xdr:to>
    <xdr:sp macro="" textlink="">
      <xdr:nvSpPr>
        <xdr:cNvPr id="151" name="楕円 150">
          <a:extLst>
            <a:ext uri="{FF2B5EF4-FFF2-40B4-BE49-F238E27FC236}">
              <a16:creationId xmlns:a16="http://schemas.microsoft.com/office/drawing/2014/main" id="{00000000-0008-0000-0300-000097000000}"/>
            </a:ext>
          </a:extLst>
        </xdr:cNvPr>
        <xdr:cNvSpPr/>
      </xdr:nvSpPr>
      <xdr:spPr>
        <a:xfrm>
          <a:off x="4064000" y="111592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65</xdr:row>
      <xdr:rowOff>101363</xdr:rowOff>
    </xdr:from>
    <xdr:ext cx="736600" cy="259045"/>
    <xdr:sp macro="" textlink="">
      <xdr:nvSpPr>
        <xdr:cNvPr id="152" name="テキスト ボックス 151">
          <a:extLst>
            <a:ext uri="{FF2B5EF4-FFF2-40B4-BE49-F238E27FC236}">
              <a16:creationId xmlns:a16="http://schemas.microsoft.com/office/drawing/2014/main" id="{00000000-0008-0000-0300-000098000000}"/>
            </a:ext>
          </a:extLst>
        </xdr:cNvPr>
        <xdr:cNvSpPr txBox="1"/>
      </xdr:nvSpPr>
      <xdr:spPr>
        <a:xfrm>
          <a:off x="3733800" y="1124561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65</xdr:row>
      <xdr:rowOff>48768</xdr:rowOff>
    </xdr:from>
    <xdr:to>
      <xdr:col>15</xdr:col>
      <xdr:colOff>133350</xdr:colOff>
      <xdr:row>65</xdr:row>
      <xdr:rowOff>150368</xdr:rowOff>
    </xdr:to>
    <xdr:sp macro="" textlink="">
      <xdr:nvSpPr>
        <xdr:cNvPr id="153" name="楕円 152">
          <a:extLst>
            <a:ext uri="{FF2B5EF4-FFF2-40B4-BE49-F238E27FC236}">
              <a16:creationId xmlns:a16="http://schemas.microsoft.com/office/drawing/2014/main" id="{00000000-0008-0000-0300-000099000000}"/>
            </a:ext>
          </a:extLst>
        </xdr:cNvPr>
        <xdr:cNvSpPr/>
      </xdr:nvSpPr>
      <xdr:spPr>
        <a:xfrm>
          <a:off x="3175000" y="111930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65</xdr:row>
      <xdr:rowOff>135145</xdr:rowOff>
    </xdr:from>
    <xdr:ext cx="762000" cy="259045"/>
    <xdr:sp macro="" textlink="">
      <xdr:nvSpPr>
        <xdr:cNvPr id="154" name="テキスト ボックス 153">
          <a:extLst>
            <a:ext uri="{FF2B5EF4-FFF2-40B4-BE49-F238E27FC236}">
              <a16:creationId xmlns:a16="http://schemas.microsoft.com/office/drawing/2014/main" id="{00000000-0008-0000-0300-00009A000000}"/>
            </a:ext>
          </a:extLst>
        </xdr:cNvPr>
        <xdr:cNvSpPr txBox="1"/>
      </xdr:nvSpPr>
      <xdr:spPr>
        <a:xfrm>
          <a:off x="2844800" y="112793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65</xdr:row>
      <xdr:rowOff>39116</xdr:rowOff>
    </xdr:from>
    <xdr:to>
      <xdr:col>11</xdr:col>
      <xdr:colOff>82550</xdr:colOff>
      <xdr:row>65</xdr:row>
      <xdr:rowOff>140716</xdr:rowOff>
    </xdr:to>
    <xdr:sp macro="" textlink="">
      <xdr:nvSpPr>
        <xdr:cNvPr id="155" name="楕円 154">
          <a:extLst>
            <a:ext uri="{FF2B5EF4-FFF2-40B4-BE49-F238E27FC236}">
              <a16:creationId xmlns:a16="http://schemas.microsoft.com/office/drawing/2014/main" id="{00000000-0008-0000-0300-00009B000000}"/>
            </a:ext>
          </a:extLst>
        </xdr:cNvPr>
        <xdr:cNvSpPr/>
      </xdr:nvSpPr>
      <xdr:spPr>
        <a:xfrm>
          <a:off x="2286000" y="111833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65</xdr:row>
      <xdr:rowOff>125493</xdr:rowOff>
    </xdr:from>
    <xdr:ext cx="762000" cy="259045"/>
    <xdr:sp macro="" textlink="">
      <xdr:nvSpPr>
        <xdr:cNvPr id="156" name="テキスト ボックス 155">
          <a:extLst>
            <a:ext uri="{FF2B5EF4-FFF2-40B4-BE49-F238E27FC236}">
              <a16:creationId xmlns:a16="http://schemas.microsoft.com/office/drawing/2014/main" id="{00000000-0008-0000-0300-00009C000000}"/>
            </a:ext>
          </a:extLst>
        </xdr:cNvPr>
        <xdr:cNvSpPr txBox="1"/>
      </xdr:nvSpPr>
      <xdr:spPr>
        <a:xfrm>
          <a:off x="1955800" y="112697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65</xdr:row>
      <xdr:rowOff>135636</xdr:rowOff>
    </xdr:from>
    <xdr:to>
      <xdr:col>7</xdr:col>
      <xdr:colOff>31750</xdr:colOff>
      <xdr:row>66</xdr:row>
      <xdr:rowOff>65786</xdr:rowOff>
    </xdr:to>
    <xdr:sp macro="" textlink="">
      <xdr:nvSpPr>
        <xdr:cNvPr id="157" name="楕円 156">
          <a:extLst>
            <a:ext uri="{FF2B5EF4-FFF2-40B4-BE49-F238E27FC236}">
              <a16:creationId xmlns:a16="http://schemas.microsoft.com/office/drawing/2014/main" id="{00000000-0008-0000-0300-00009D000000}"/>
            </a:ext>
          </a:extLst>
        </xdr:cNvPr>
        <xdr:cNvSpPr/>
      </xdr:nvSpPr>
      <xdr:spPr>
        <a:xfrm>
          <a:off x="1397000" y="112798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66</xdr:row>
      <xdr:rowOff>50563</xdr:rowOff>
    </xdr:from>
    <xdr:ext cx="762000" cy="259045"/>
    <xdr:sp macro="" textlink="">
      <xdr:nvSpPr>
        <xdr:cNvPr id="158" name="テキスト ボックス 157">
          <a:extLst>
            <a:ext uri="{FF2B5EF4-FFF2-40B4-BE49-F238E27FC236}">
              <a16:creationId xmlns:a16="http://schemas.microsoft.com/office/drawing/2014/main" id="{00000000-0008-0000-0300-00009E000000}"/>
            </a:ext>
          </a:extLst>
        </xdr:cNvPr>
        <xdr:cNvSpPr txBox="1"/>
      </xdr:nvSpPr>
      <xdr:spPr>
        <a:xfrm>
          <a:off x="1066800" y="113662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9" name="正方形/長方形 158">
          <a:extLst>
            <a:ext uri="{FF2B5EF4-FFF2-40B4-BE49-F238E27FC236}">
              <a16:creationId xmlns:a16="http://schemas.microsoft.com/office/drawing/2014/main" id="{00000000-0008-0000-0300-00009F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0" name="テキスト ボックス 159">
          <a:extLst>
            <a:ext uri="{FF2B5EF4-FFF2-40B4-BE49-F238E27FC236}">
              <a16:creationId xmlns:a16="http://schemas.microsoft.com/office/drawing/2014/main" id="{00000000-0008-0000-0300-0000A0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[156,443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155,088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161,677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1" name="テキスト ボックス 170">
          <a:extLst>
            <a:ext uri="{FF2B5EF4-FFF2-40B4-BE49-F238E27FC236}">
              <a16:creationId xmlns:a16="http://schemas.microsoft.com/office/drawing/2014/main" id="{00000000-0008-0000-0300-0000AB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b="0" i="0" baseline="0">
              <a:solidFill>
                <a:schemeClr val="dk1"/>
              </a:solidFill>
              <a:effectLst/>
              <a:latin typeface="+mn-lt"/>
              <a:ea typeface="+mn-ea"/>
              <a:cs typeface="+mn-cs"/>
            </a:rPr>
            <a:t>　類似団体を上回っているのは、主に人件費が要因となっている。これは、幼稚園、ごみ処理業務を直営で行うとともに、近隣２町の消防業務を受託しているためである。</a:t>
          </a:r>
          <a:endParaRPr lang="ja-JP" altLang="ja-JP" sz="1200">
            <a:effectLst/>
          </a:endParaRPr>
        </a:p>
        <a:p>
          <a:r>
            <a:rPr kumimoji="1" lang="ja-JP" altLang="ja-JP" sz="1200" b="0" i="0" baseline="0">
              <a:solidFill>
                <a:schemeClr val="dk1"/>
              </a:solidFill>
              <a:effectLst/>
              <a:latin typeface="+mn-lt"/>
              <a:ea typeface="+mn-ea"/>
              <a:cs typeface="+mn-cs"/>
            </a:rPr>
            <a:t>　今後は、公園などについて民間活力による施設整備・運営を進めるとともに、ごみ処理の広域化により効率的な運営を図り、人件費・物件費等の削減を進める。</a:t>
          </a:r>
          <a:endParaRPr lang="ja-JP" altLang="ja-JP" sz="1200">
            <a:effectLst/>
          </a:endParaRPr>
        </a:p>
      </xdr:txBody>
    </xdr:sp>
    <xdr:clientData/>
  </xdr:twoCellAnchor>
  <xdr:oneCellAnchor>
    <xdr:from>
      <xdr:col>3</xdr:col>
      <xdr:colOff>95250</xdr:colOff>
      <xdr:row>77</xdr:row>
      <xdr:rowOff>6350</xdr:rowOff>
    </xdr:from>
    <xdr:ext cx="349839" cy="225703"/>
    <xdr:sp macro="" textlink="">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3" name="直線コネクタ 172">
          <a:extLst>
            <a:ext uri="{FF2B5EF4-FFF2-40B4-BE49-F238E27FC236}">
              <a16:creationId xmlns:a16="http://schemas.microsoft.com/office/drawing/2014/main" id="{00000000-0008-0000-0300-0000AD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a:extLst>
            <a:ext uri="{FF2B5EF4-FFF2-40B4-BE49-F238E27FC236}">
              <a16:creationId xmlns:a16="http://schemas.microsoft.com/office/drawing/2014/main" id="{00000000-0008-0000-0300-0000AE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90</xdr:row>
      <xdr:rowOff>36286</xdr:rowOff>
    </xdr:from>
    <xdr:to>
      <xdr:col>27</xdr:col>
      <xdr:colOff>184150</xdr:colOff>
      <xdr:row>90</xdr:row>
      <xdr:rowOff>36286</xdr:rowOff>
    </xdr:to>
    <xdr:cxnSp macro="">
      <xdr:nvCxnSpPr>
        <xdr:cNvPr id="175" name="直線コネクタ 174">
          <a:extLst>
            <a:ext uri="{FF2B5EF4-FFF2-40B4-BE49-F238E27FC236}">
              <a16:creationId xmlns:a16="http://schemas.microsoft.com/office/drawing/2014/main" id="{00000000-0008-0000-0300-0000AF000000}"/>
            </a:ext>
          </a:extLst>
        </xdr:cNvPr>
        <xdr:cNvCxnSpPr/>
      </xdr:nvCxnSpPr>
      <xdr:spPr>
        <a:xfrm>
          <a:off x="762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65513</xdr:rowOff>
    </xdr:from>
    <xdr:ext cx="762000" cy="259045"/>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88</xdr:row>
      <xdr:rowOff>34471</xdr:rowOff>
    </xdr:from>
    <xdr:to>
      <xdr:col>27</xdr:col>
      <xdr:colOff>184150</xdr:colOff>
      <xdr:row>88</xdr:row>
      <xdr:rowOff>34471</xdr:rowOff>
    </xdr:to>
    <xdr:cxnSp macro="">
      <xdr:nvCxnSpPr>
        <xdr:cNvPr id="177" name="直線コネクタ 176">
          <a:extLst>
            <a:ext uri="{FF2B5EF4-FFF2-40B4-BE49-F238E27FC236}">
              <a16:creationId xmlns:a16="http://schemas.microsoft.com/office/drawing/2014/main" id="{00000000-0008-0000-0300-0000B1000000}"/>
            </a:ext>
          </a:extLst>
        </xdr:cNvPr>
        <xdr:cNvCxnSpPr/>
      </xdr:nvCxnSpPr>
      <xdr:spPr>
        <a:xfrm>
          <a:off x="762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87</xdr:row>
      <xdr:rowOff>63698</xdr:rowOff>
    </xdr:from>
    <xdr:ext cx="762000" cy="259045"/>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86</xdr:row>
      <xdr:rowOff>32657</xdr:rowOff>
    </xdr:from>
    <xdr:to>
      <xdr:col>27</xdr:col>
      <xdr:colOff>184150</xdr:colOff>
      <xdr:row>86</xdr:row>
      <xdr:rowOff>32657</xdr:rowOff>
    </xdr:to>
    <xdr:cxnSp macro="">
      <xdr:nvCxnSpPr>
        <xdr:cNvPr id="179" name="直線コネクタ 178">
          <a:extLst>
            <a:ext uri="{FF2B5EF4-FFF2-40B4-BE49-F238E27FC236}">
              <a16:creationId xmlns:a16="http://schemas.microsoft.com/office/drawing/2014/main" id="{00000000-0008-0000-0300-0000B3000000}"/>
            </a:ext>
          </a:extLst>
        </xdr:cNvPr>
        <xdr:cNvCxnSpPr/>
      </xdr:nvCxnSpPr>
      <xdr:spPr>
        <a:xfrm>
          <a:off x="762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85</xdr:row>
      <xdr:rowOff>61884</xdr:rowOff>
    </xdr:from>
    <xdr:ext cx="762000" cy="259045"/>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84</xdr:row>
      <xdr:rowOff>30843</xdr:rowOff>
    </xdr:from>
    <xdr:to>
      <xdr:col>27</xdr:col>
      <xdr:colOff>184150</xdr:colOff>
      <xdr:row>84</xdr:row>
      <xdr:rowOff>30843</xdr:rowOff>
    </xdr:to>
    <xdr:cxnSp macro="">
      <xdr:nvCxnSpPr>
        <xdr:cNvPr id="181" name="直線コネクタ 180">
          <a:extLst>
            <a:ext uri="{FF2B5EF4-FFF2-40B4-BE49-F238E27FC236}">
              <a16:creationId xmlns:a16="http://schemas.microsoft.com/office/drawing/2014/main" id="{00000000-0008-0000-0300-0000B5000000}"/>
            </a:ext>
          </a:extLst>
        </xdr:cNvPr>
        <xdr:cNvCxnSpPr/>
      </xdr:nvCxnSpPr>
      <xdr:spPr>
        <a:xfrm>
          <a:off x="762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83</xdr:row>
      <xdr:rowOff>60070</xdr:rowOff>
    </xdr:from>
    <xdr:ext cx="762000" cy="259045"/>
    <xdr:sp macro="" textlink="">
      <xdr:nvSpPr>
        <xdr:cNvPr id="182" name="テキスト ボックス 181">
          <a:extLst>
            <a:ext uri="{FF2B5EF4-FFF2-40B4-BE49-F238E27FC236}">
              <a16:creationId xmlns:a16="http://schemas.microsoft.com/office/drawing/2014/main" id="{00000000-0008-0000-0300-0000B6000000}"/>
            </a:ext>
          </a:extLst>
        </xdr:cNvPr>
        <xdr:cNvSpPr txBox="1"/>
      </xdr:nvSpPr>
      <xdr:spPr>
        <a:xfrm>
          <a:off x="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29029</xdr:rowOff>
    </xdr:from>
    <xdr:to>
      <xdr:col>27</xdr:col>
      <xdr:colOff>184150</xdr:colOff>
      <xdr:row>82</xdr:row>
      <xdr:rowOff>29029</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a:off x="762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81</xdr:row>
      <xdr:rowOff>58256</xdr:rowOff>
    </xdr:from>
    <xdr:ext cx="762000" cy="259045"/>
    <xdr:sp macro="" textlink="">
      <xdr:nvSpPr>
        <xdr:cNvPr id="184" name="テキスト ボックス 183">
          <a:extLst>
            <a:ext uri="{FF2B5EF4-FFF2-40B4-BE49-F238E27FC236}">
              <a16:creationId xmlns:a16="http://schemas.microsoft.com/office/drawing/2014/main" id="{00000000-0008-0000-0300-0000B8000000}"/>
            </a:ext>
          </a:extLst>
        </xdr:cNvPr>
        <xdr:cNvSpPr txBox="1"/>
      </xdr:nvSpPr>
      <xdr:spPr>
        <a:xfrm>
          <a:off x="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27214</xdr:rowOff>
    </xdr:from>
    <xdr:to>
      <xdr:col>27</xdr:col>
      <xdr:colOff>184150</xdr:colOff>
      <xdr:row>80</xdr:row>
      <xdr:rowOff>27214</xdr:rowOff>
    </xdr:to>
    <xdr:cxnSp macro="">
      <xdr:nvCxnSpPr>
        <xdr:cNvPr id="185" name="直線コネクタ 184">
          <a:extLst>
            <a:ext uri="{FF2B5EF4-FFF2-40B4-BE49-F238E27FC236}">
              <a16:creationId xmlns:a16="http://schemas.microsoft.com/office/drawing/2014/main" id="{00000000-0008-0000-0300-0000B9000000}"/>
            </a:ext>
          </a:extLst>
        </xdr:cNvPr>
        <xdr:cNvCxnSpPr/>
      </xdr:nvCxnSpPr>
      <xdr:spPr>
        <a:xfrm>
          <a:off x="762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56441</xdr:rowOff>
    </xdr:from>
    <xdr:ext cx="762000" cy="259045"/>
    <xdr:sp macro="" textlink="">
      <xdr:nvSpPr>
        <xdr:cNvPr id="186" name="テキスト ボックス 185">
          <a:extLst>
            <a:ext uri="{FF2B5EF4-FFF2-40B4-BE49-F238E27FC236}">
              <a16:creationId xmlns:a16="http://schemas.microsoft.com/office/drawing/2014/main" id="{00000000-0008-0000-0300-0000BA000000}"/>
            </a:ext>
          </a:extLst>
        </xdr:cNvPr>
        <xdr:cNvSpPr txBox="1"/>
      </xdr:nvSpPr>
      <xdr:spPr>
        <a:xfrm>
          <a:off x="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7" name="直線コネクタ 186">
          <a:extLst>
            <a:ext uri="{FF2B5EF4-FFF2-40B4-BE49-F238E27FC236}">
              <a16:creationId xmlns:a16="http://schemas.microsoft.com/office/drawing/2014/main" id="{00000000-0008-0000-0300-0000BB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8" name="テキスト ボックス 187">
          <a:extLst>
            <a:ext uri="{FF2B5EF4-FFF2-40B4-BE49-F238E27FC236}">
              <a16:creationId xmlns:a16="http://schemas.microsoft.com/office/drawing/2014/main" id="{00000000-0008-0000-0300-0000BC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9" name="人件費・物件費等の状況グラフ枠">
          <a:extLst>
            <a:ext uri="{FF2B5EF4-FFF2-40B4-BE49-F238E27FC236}">
              <a16:creationId xmlns:a16="http://schemas.microsoft.com/office/drawing/2014/main" id="{00000000-0008-0000-0300-0000BD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99823</xdr:rowOff>
    </xdr:from>
    <xdr:to>
      <xdr:col>23</xdr:col>
      <xdr:colOff>133350</xdr:colOff>
      <xdr:row>89</xdr:row>
      <xdr:rowOff>76273</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flipV="1">
          <a:off x="4953000" y="13815823"/>
          <a:ext cx="0" cy="15195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48350</xdr:rowOff>
    </xdr:from>
    <xdr:ext cx="762000" cy="259045"/>
    <xdr:sp macro="" textlink="">
      <xdr:nvSpPr>
        <xdr:cNvPr id="191" name="人件費・物件費等の状況最小値テキスト">
          <a:extLst>
            <a:ext uri="{FF2B5EF4-FFF2-40B4-BE49-F238E27FC236}">
              <a16:creationId xmlns:a16="http://schemas.microsoft.com/office/drawing/2014/main" id="{00000000-0008-0000-0300-0000BF000000}"/>
            </a:ext>
          </a:extLst>
        </xdr:cNvPr>
        <xdr:cNvSpPr txBox="1"/>
      </xdr:nvSpPr>
      <xdr:spPr>
        <a:xfrm>
          <a:off x="5041900" y="153074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228,559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76273</xdr:rowOff>
    </xdr:from>
    <xdr:to>
      <xdr:col>24</xdr:col>
      <xdr:colOff>12700</xdr:colOff>
      <xdr:row>89</xdr:row>
      <xdr:rowOff>76273</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a:off x="4864100" y="153353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14750</xdr:rowOff>
    </xdr:from>
    <xdr:ext cx="762000" cy="259045"/>
    <xdr:sp macro="" textlink="">
      <xdr:nvSpPr>
        <xdr:cNvPr id="193" name="人件費・物件費等の状況最大値テキスト">
          <a:extLst>
            <a:ext uri="{FF2B5EF4-FFF2-40B4-BE49-F238E27FC236}">
              <a16:creationId xmlns:a16="http://schemas.microsoft.com/office/drawing/2014/main" id="{00000000-0008-0000-0300-0000C1000000}"/>
            </a:ext>
          </a:extLst>
        </xdr:cNvPr>
        <xdr:cNvSpPr txBox="1"/>
      </xdr:nvSpPr>
      <xdr:spPr>
        <a:xfrm>
          <a:off x="5041900" y="135593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96,319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99823</xdr:rowOff>
    </xdr:from>
    <xdr:to>
      <xdr:col>24</xdr:col>
      <xdr:colOff>12700</xdr:colOff>
      <xdr:row>80</xdr:row>
      <xdr:rowOff>99823</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a:off x="4864100" y="138158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84</xdr:row>
      <xdr:rowOff>65808</xdr:rowOff>
    </xdr:from>
    <xdr:to>
      <xdr:col>23</xdr:col>
      <xdr:colOff>133350</xdr:colOff>
      <xdr:row>84</xdr:row>
      <xdr:rowOff>104876</xdr:rowOff>
    </xdr:to>
    <xdr:cxnSp macro="">
      <xdr:nvCxnSpPr>
        <xdr:cNvPr id="195" name="直線コネクタ 194">
          <a:extLst>
            <a:ext uri="{FF2B5EF4-FFF2-40B4-BE49-F238E27FC236}">
              <a16:creationId xmlns:a16="http://schemas.microsoft.com/office/drawing/2014/main" id="{00000000-0008-0000-0300-0000C3000000}"/>
            </a:ext>
          </a:extLst>
        </xdr:cNvPr>
        <xdr:cNvCxnSpPr/>
      </xdr:nvCxnSpPr>
      <xdr:spPr>
        <a:xfrm>
          <a:off x="4114800" y="14467608"/>
          <a:ext cx="838200" cy="390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81</xdr:row>
      <xdr:rowOff>140053</xdr:rowOff>
    </xdr:from>
    <xdr:ext cx="762000" cy="259045"/>
    <xdr:sp macro="" textlink="">
      <xdr:nvSpPr>
        <xdr:cNvPr id="196" name="人件費・物件費等の状況平均値テキスト">
          <a:extLst>
            <a:ext uri="{FF2B5EF4-FFF2-40B4-BE49-F238E27FC236}">
              <a16:creationId xmlns:a16="http://schemas.microsoft.com/office/drawing/2014/main" id="{00000000-0008-0000-0300-0000C4000000}"/>
            </a:ext>
          </a:extLst>
        </xdr:cNvPr>
        <xdr:cNvSpPr txBox="1"/>
      </xdr:nvSpPr>
      <xdr:spPr>
        <a:xfrm>
          <a:off x="5041900" y="1402750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132,645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82</xdr:row>
      <xdr:rowOff>123526</xdr:rowOff>
    </xdr:from>
    <xdr:to>
      <xdr:col>23</xdr:col>
      <xdr:colOff>184150</xdr:colOff>
      <xdr:row>83</xdr:row>
      <xdr:rowOff>53676</xdr:rowOff>
    </xdr:to>
    <xdr:sp macro="" textlink="">
      <xdr:nvSpPr>
        <xdr:cNvPr id="197" name="フローチャート: 判断 196">
          <a:extLst>
            <a:ext uri="{FF2B5EF4-FFF2-40B4-BE49-F238E27FC236}">
              <a16:creationId xmlns:a16="http://schemas.microsoft.com/office/drawing/2014/main" id="{00000000-0008-0000-0300-0000C5000000}"/>
            </a:ext>
          </a:extLst>
        </xdr:cNvPr>
        <xdr:cNvSpPr/>
      </xdr:nvSpPr>
      <xdr:spPr>
        <a:xfrm>
          <a:off x="4902200" y="141824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83</xdr:row>
      <xdr:rowOff>32520</xdr:rowOff>
    </xdr:from>
    <xdr:to>
      <xdr:col>19</xdr:col>
      <xdr:colOff>133350</xdr:colOff>
      <xdr:row>84</xdr:row>
      <xdr:rowOff>65808</xdr:rowOff>
    </xdr:to>
    <xdr:cxnSp macro="">
      <xdr:nvCxnSpPr>
        <xdr:cNvPr id="198" name="直線コネクタ 197">
          <a:extLst>
            <a:ext uri="{FF2B5EF4-FFF2-40B4-BE49-F238E27FC236}">
              <a16:creationId xmlns:a16="http://schemas.microsoft.com/office/drawing/2014/main" id="{00000000-0008-0000-0300-0000C6000000}"/>
            </a:ext>
          </a:extLst>
        </xdr:cNvPr>
        <xdr:cNvCxnSpPr/>
      </xdr:nvCxnSpPr>
      <xdr:spPr>
        <a:xfrm>
          <a:off x="3225800" y="14262870"/>
          <a:ext cx="889000" cy="20473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82</xdr:row>
      <xdr:rowOff>30580</xdr:rowOff>
    </xdr:from>
    <xdr:to>
      <xdr:col>19</xdr:col>
      <xdr:colOff>184150</xdr:colOff>
      <xdr:row>82</xdr:row>
      <xdr:rowOff>132180</xdr:rowOff>
    </xdr:to>
    <xdr:sp macro="" textlink="">
      <xdr:nvSpPr>
        <xdr:cNvPr id="199" name="フローチャート: 判断 198">
          <a:extLst>
            <a:ext uri="{FF2B5EF4-FFF2-40B4-BE49-F238E27FC236}">
              <a16:creationId xmlns:a16="http://schemas.microsoft.com/office/drawing/2014/main" id="{00000000-0008-0000-0300-0000C7000000}"/>
            </a:ext>
          </a:extLst>
        </xdr:cNvPr>
        <xdr:cNvSpPr/>
      </xdr:nvSpPr>
      <xdr:spPr>
        <a:xfrm>
          <a:off x="4064000" y="14089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80</xdr:row>
      <xdr:rowOff>142357</xdr:rowOff>
    </xdr:from>
    <xdr:ext cx="736600" cy="259045"/>
    <xdr:sp macro="" textlink="">
      <xdr:nvSpPr>
        <xdr:cNvPr id="200" name="テキスト ボックス 199">
          <a:extLst>
            <a:ext uri="{FF2B5EF4-FFF2-40B4-BE49-F238E27FC236}">
              <a16:creationId xmlns:a16="http://schemas.microsoft.com/office/drawing/2014/main" id="{00000000-0008-0000-0300-0000C8000000}"/>
            </a:ext>
          </a:extLst>
        </xdr:cNvPr>
        <xdr:cNvSpPr txBox="1"/>
      </xdr:nvSpPr>
      <xdr:spPr>
        <a:xfrm>
          <a:off x="3733800" y="13858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124,556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82</xdr:row>
      <xdr:rowOff>161491</xdr:rowOff>
    </xdr:from>
    <xdr:to>
      <xdr:col>15</xdr:col>
      <xdr:colOff>82550</xdr:colOff>
      <xdr:row>83</xdr:row>
      <xdr:rowOff>32520</xdr:rowOff>
    </xdr:to>
    <xdr:cxnSp macro="">
      <xdr:nvCxnSpPr>
        <xdr:cNvPr id="201" name="直線コネクタ 200">
          <a:extLst>
            <a:ext uri="{FF2B5EF4-FFF2-40B4-BE49-F238E27FC236}">
              <a16:creationId xmlns:a16="http://schemas.microsoft.com/office/drawing/2014/main" id="{00000000-0008-0000-0300-0000C9000000}"/>
            </a:ext>
          </a:extLst>
        </xdr:cNvPr>
        <xdr:cNvCxnSpPr/>
      </xdr:nvCxnSpPr>
      <xdr:spPr>
        <a:xfrm>
          <a:off x="2336800" y="14220391"/>
          <a:ext cx="889000" cy="424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81</xdr:row>
      <xdr:rowOff>71462</xdr:rowOff>
    </xdr:from>
    <xdr:to>
      <xdr:col>15</xdr:col>
      <xdr:colOff>133350</xdr:colOff>
      <xdr:row>82</xdr:row>
      <xdr:rowOff>1612</xdr:rowOff>
    </xdr:to>
    <xdr:sp macro="" textlink="">
      <xdr:nvSpPr>
        <xdr:cNvPr id="202" name="フローチャート: 判断 201">
          <a:extLst>
            <a:ext uri="{FF2B5EF4-FFF2-40B4-BE49-F238E27FC236}">
              <a16:creationId xmlns:a16="http://schemas.microsoft.com/office/drawing/2014/main" id="{00000000-0008-0000-0300-0000CA000000}"/>
            </a:ext>
          </a:extLst>
        </xdr:cNvPr>
        <xdr:cNvSpPr/>
      </xdr:nvSpPr>
      <xdr:spPr>
        <a:xfrm>
          <a:off x="3175000" y="139589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80</xdr:row>
      <xdr:rowOff>11789</xdr:rowOff>
    </xdr:from>
    <xdr:ext cx="762000" cy="259045"/>
    <xdr:sp macro="" textlink="">
      <xdr:nvSpPr>
        <xdr:cNvPr id="203" name="テキスト ボックス 202">
          <a:extLst>
            <a:ext uri="{FF2B5EF4-FFF2-40B4-BE49-F238E27FC236}">
              <a16:creationId xmlns:a16="http://schemas.microsoft.com/office/drawing/2014/main" id="{00000000-0008-0000-0300-0000CB000000}"/>
            </a:ext>
          </a:extLst>
        </xdr:cNvPr>
        <xdr:cNvSpPr txBox="1"/>
      </xdr:nvSpPr>
      <xdr:spPr>
        <a:xfrm>
          <a:off x="2844800" y="137277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113,193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82</xdr:row>
      <xdr:rowOff>129456</xdr:rowOff>
    </xdr:from>
    <xdr:to>
      <xdr:col>11</xdr:col>
      <xdr:colOff>31750</xdr:colOff>
      <xdr:row>82</xdr:row>
      <xdr:rowOff>161491</xdr:rowOff>
    </xdr:to>
    <xdr:cxnSp macro="">
      <xdr:nvCxnSpPr>
        <xdr:cNvPr id="204" name="直線コネクタ 203">
          <a:extLst>
            <a:ext uri="{FF2B5EF4-FFF2-40B4-BE49-F238E27FC236}">
              <a16:creationId xmlns:a16="http://schemas.microsoft.com/office/drawing/2014/main" id="{00000000-0008-0000-0300-0000CC000000}"/>
            </a:ext>
          </a:extLst>
        </xdr:cNvPr>
        <xdr:cNvCxnSpPr/>
      </xdr:nvCxnSpPr>
      <xdr:spPr>
        <a:xfrm>
          <a:off x="1447800" y="14188356"/>
          <a:ext cx="889000" cy="320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81</xdr:row>
      <xdr:rowOff>28178</xdr:rowOff>
    </xdr:from>
    <xdr:to>
      <xdr:col>11</xdr:col>
      <xdr:colOff>82550</xdr:colOff>
      <xdr:row>81</xdr:row>
      <xdr:rowOff>129778</xdr:rowOff>
    </xdr:to>
    <xdr:sp macro="" textlink="">
      <xdr:nvSpPr>
        <xdr:cNvPr id="205" name="フローチャート: 判断 204">
          <a:extLst>
            <a:ext uri="{FF2B5EF4-FFF2-40B4-BE49-F238E27FC236}">
              <a16:creationId xmlns:a16="http://schemas.microsoft.com/office/drawing/2014/main" id="{00000000-0008-0000-0300-0000CD000000}"/>
            </a:ext>
          </a:extLst>
        </xdr:cNvPr>
        <xdr:cNvSpPr/>
      </xdr:nvSpPr>
      <xdr:spPr>
        <a:xfrm>
          <a:off x="2286000" y="13915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139955</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1955800" y="13684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109,426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81</xdr:row>
      <xdr:rowOff>16585</xdr:rowOff>
    </xdr:from>
    <xdr:to>
      <xdr:col>7</xdr:col>
      <xdr:colOff>31750</xdr:colOff>
      <xdr:row>81</xdr:row>
      <xdr:rowOff>118185</xdr:rowOff>
    </xdr:to>
    <xdr:sp macro="" textlink="">
      <xdr:nvSpPr>
        <xdr:cNvPr id="207" name="フローチャート: 判断 206">
          <a:extLst>
            <a:ext uri="{FF2B5EF4-FFF2-40B4-BE49-F238E27FC236}">
              <a16:creationId xmlns:a16="http://schemas.microsoft.com/office/drawing/2014/main" id="{00000000-0008-0000-0300-0000CF000000}"/>
            </a:ext>
          </a:extLst>
        </xdr:cNvPr>
        <xdr:cNvSpPr/>
      </xdr:nvSpPr>
      <xdr:spPr>
        <a:xfrm>
          <a:off x="1397000" y="139040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128362</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1066800" y="136729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108,417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2" name="テキスト ボックス 211">
          <a:extLst>
            <a:ext uri="{FF2B5EF4-FFF2-40B4-BE49-F238E27FC236}">
              <a16:creationId xmlns:a16="http://schemas.microsoft.com/office/drawing/2014/main" id="{00000000-0008-0000-0300-0000D4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3" name="テキスト ボックス 212">
          <a:extLst>
            <a:ext uri="{FF2B5EF4-FFF2-40B4-BE49-F238E27FC236}">
              <a16:creationId xmlns:a16="http://schemas.microsoft.com/office/drawing/2014/main" id="{00000000-0008-0000-0300-0000D5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54076</xdr:rowOff>
    </xdr:from>
    <xdr:to>
      <xdr:col>23</xdr:col>
      <xdr:colOff>184150</xdr:colOff>
      <xdr:row>84</xdr:row>
      <xdr:rowOff>155676</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4902200" y="144558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84</xdr:row>
      <xdr:rowOff>26153</xdr:rowOff>
    </xdr:from>
    <xdr:ext cx="762000" cy="259045"/>
    <xdr:sp macro="" textlink="">
      <xdr:nvSpPr>
        <xdr:cNvPr id="215" name="人件費・物件費等の状況該当値テキスト">
          <a:extLst>
            <a:ext uri="{FF2B5EF4-FFF2-40B4-BE49-F238E27FC236}">
              <a16:creationId xmlns:a16="http://schemas.microsoft.com/office/drawing/2014/main" id="{00000000-0008-0000-0300-0000D7000000}"/>
            </a:ext>
          </a:extLst>
        </xdr:cNvPr>
        <xdr:cNvSpPr txBox="1"/>
      </xdr:nvSpPr>
      <xdr:spPr>
        <a:xfrm>
          <a:off x="5041900" y="144279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156,443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84</xdr:row>
      <xdr:rowOff>15008</xdr:rowOff>
    </xdr:from>
    <xdr:to>
      <xdr:col>19</xdr:col>
      <xdr:colOff>184150</xdr:colOff>
      <xdr:row>84</xdr:row>
      <xdr:rowOff>116608</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4064000" y="144168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84</xdr:row>
      <xdr:rowOff>101385</xdr:rowOff>
    </xdr:from>
    <xdr:ext cx="7366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3733800" y="145031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153,043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82</xdr:row>
      <xdr:rowOff>153170</xdr:rowOff>
    </xdr:from>
    <xdr:to>
      <xdr:col>15</xdr:col>
      <xdr:colOff>133350</xdr:colOff>
      <xdr:row>83</xdr:row>
      <xdr:rowOff>83320</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3175000" y="14212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83</xdr:row>
      <xdr:rowOff>68097</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2844800" y="14298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135,225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82</xdr:row>
      <xdr:rowOff>110691</xdr:rowOff>
    </xdr:from>
    <xdr:to>
      <xdr:col>11</xdr:col>
      <xdr:colOff>82550</xdr:colOff>
      <xdr:row>83</xdr:row>
      <xdr:rowOff>40841</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2286000" y="141695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83</xdr:row>
      <xdr:rowOff>25618</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1955800" y="142559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82</xdr:row>
      <xdr:rowOff>78656</xdr:rowOff>
    </xdr:from>
    <xdr:to>
      <xdr:col>7</xdr:col>
      <xdr:colOff>31750</xdr:colOff>
      <xdr:row>83</xdr:row>
      <xdr:rowOff>8806</xdr:rowOff>
    </xdr:to>
    <xdr:sp macro="" textlink="">
      <xdr:nvSpPr>
        <xdr:cNvPr id="222" name="楕円 221">
          <a:extLst>
            <a:ext uri="{FF2B5EF4-FFF2-40B4-BE49-F238E27FC236}">
              <a16:creationId xmlns:a16="http://schemas.microsoft.com/office/drawing/2014/main" id="{00000000-0008-0000-0300-0000DE000000}"/>
            </a:ext>
          </a:extLst>
        </xdr:cNvPr>
        <xdr:cNvSpPr/>
      </xdr:nvSpPr>
      <xdr:spPr>
        <a:xfrm>
          <a:off x="1397000" y="14137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165033</xdr:rowOff>
    </xdr:from>
    <xdr:ext cx="762000" cy="259045"/>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066800" y="14223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128,740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4" name="正方形/長方形 223">
          <a:extLst>
            <a:ext uri="{FF2B5EF4-FFF2-40B4-BE49-F238E27FC236}">
              <a16:creationId xmlns:a16="http://schemas.microsoft.com/office/drawing/2014/main" id="{00000000-0008-0000-0300-0000E0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5" name="テキスト ボックス 224">
          <a:extLst>
            <a:ext uri="{FF2B5EF4-FFF2-40B4-BE49-F238E27FC236}">
              <a16:creationId xmlns:a16="http://schemas.microsoft.com/office/drawing/2014/main" id="{00000000-0008-0000-0300-0000E1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6" name="テキスト ボックス 225">
          <a:extLst>
            <a:ext uri="{FF2B5EF4-FFF2-40B4-BE49-F238E27FC236}">
              <a16:creationId xmlns:a16="http://schemas.microsoft.com/office/drawing/2014/main" id="{00000000-0008-0000-0300-0000E2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[101.0]</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99/108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4" name="正方形/長方形 233">
          <a:extLst>
            <a:ext uri="{FF2B5EF4-FFF2-40B4-BE49-F238E27FC236}">
              <a16:creationId xmlns:a16="http://schemas.microsoft.com/office/drawing/2014/main" id="{00000000-0008-0000-0300-0000EA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5" name="正方形/長方形 234">
          <a:extLst>
            <a:ext uri="{FF2B5EF4-FFF2-40B4-BE49-F238E27FC236}">
              <a16:creationId xmlns:a16="http://schemas.microsoft.com/office/drawing/2014/main" id="{00000000-0008-0000-0300-0000EB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b="0" i="0" baseline="0">
              <a:solidFill>
                <a:schemeClr val="dk1"/>
              </a:solidFill>
              <a:effectLst/>
              <a:latin typeface="+mn-lt"/>
              <a:ea typeface="+mn-ea"/>
              <a:cs typeface="+mn-cs"/>
            </a:rPr>
            <a:t>　</a:t>
          </a:r>
          <a:r>
            <a:rPr kumimoji="1" lang="ja-JP" altLang="ja-JP" sz="1200">
              <a:solidFill>
                <a:schemeClr val="dk1"/>
              </a:solidFill>
              <a:effectLst/>
              <a:latin typeface="+mn-lt"/>
              <a:ea typeface="+mn-ea"/>
              <a:cs typeface="+mn-cs"/>
            </a:rPr>
            <a:t>職員構成の変動により、比較的高い指標となったが、今後も引き続き国の制度に合わせた給与体系となるよう努める。</a:t>
          </a:r>
          <a:endParaRPr lang="ja-JP" altLang="ja-JP" sz="1200">
            <a:effectLst/>
          </a:endParaRP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8" name="テキスト ボックス 247">
          <a:extLst>
            <a:ext uri="{FF2B5EF4-FFF2-40B4-BE49-F238E27FC236}">
              <a16:creationId xmlns:a16="http://schemas.microsoft.com/office/drawing/2014/main" id="{00000000-0008-0000-0300-0000F8000000}"/>
            </a:ext>
          </a:extLst>
        </xdr:cNvPr>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49" name="直線コネクタ 248">
          <a:extLst>
            <a:ext uri="{FF2B5EF4-FFF2-40B4-BE49-F238E27FC236}">
              <a16:creationId xmlns:a16="http://schemas.microsoft.com/office/drawing/2014/main" id="{00000000-0008-0000-0300-0000F9000000}"/>
            </a:ext>
          </a:extLst>
        </xdr:cNvPr>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50" name="テキスト ボックス 249">
          <a:extLst>
            <a:ext uri="{FF2B5EF4-FFF2-40B4-BE49-F238E27FC236}">
              <a16:creationId xmlns:a16="http://schemas.microsoft.com/office/drawing/2014/main" id="{00000000-0008-0000-0300-0000FA000000}"/>
            </a:ext>
          </a:extLst>
        </xdr:cNvPr>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51" name="直線コネクタ 250">
          <a:extLst>
            <a:ext uri="{FF2B5EF4-FFF2-40B4-BE49-F238E27FC236}">
              <a16:creationId xmlns:a16="http://schemas.microsoft.com/office/drawing/2014/main" id="{00000000-0008-0000-0300-0000FB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2" name="テキスト ボックス 251">
          <a:extLst>
            <a:ext uri="{FF2B5EF4-FFF2-40B4-BE49-F238E27FC236}">
              <a16:creationId xmlns:a16="http://schemas.microsoft.com/office/drawing/2014/main" id="{00000000-0008-0000-0300-0000FC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3" name="給与水準   （国との比較）グラフ枠">
          <a:extLst>
            <a:ext uri="{FF2B5EF4-FFF2-40B4-BE49-F238E27FC236}">
              <a16:creationId xmlns:a16="http://schemas.microsoft.com/office/drawing/2014/main" id="{00000000-0008-0000-0300-0000FD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113393</xdr:rowOff>
    </xdr:from>
    <xdr:to>
      <xdr:col>81</xdr:col>
      <xdr:colOff>44450</xdr:colOff>
      <xdr:row>89</xdr:row>
      <xdr:rowOff>138793</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flipV="1">
          <a:off x="17018000" y="13829393"/>
          <a:ext cx="0" cy="156845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110870</xdr:rowOff>
    </xdr:from>
    <xdr:ext cx="762000" cy="259045"/>
    <xdr:sp macro="" textlink="">
      <xdr:nvSpPr>
        <xdr:cNvPr id="255" name="給与水準   （国との比較）最小値テキスト">
          <a:extLst>
            <a:ext uri="{FF2B5EF4-FFF2-40B4-BE49-F238E27FC236}">
              <a16:creationId xmlns:a16="http://schemas.microsoft.com/office/drawing/2014/main" id="{00000000-0008-0000-0300-0000FF000000}"/>
            </a:ext>
          </a:extLst>
        </xdr:cNvPr>
        <xdr:cNvSpPr txBox="1"/>
      </xdr:nvSpPr>
      <xdr:spPr>
        <a:xfrm>
          <a:off x="17106900" y="15369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138793</xdr:rowOff>
    </xdr:from>
    <xdr:to>
      <xdr:col>81</xdr:col>
      <xdr:colOff>133350</xdr:colOff>
      <xdr:row>89</xdr:row>
      <xdr:rowOff>138793</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a:off x="16929100" y="153978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28320</xdr:rowOff>
    </xdr:from>
    <xdr:ext cx="762000" cy="259045"/>
    <xdr:sp macro="" textlink="">
      <xdr:nvSpPr>
        <xdr:cNvPr id="257" name="給与水準   （国との比較）最大値テキスト">
          <a:extLst>
            <a:ext uri="{FF2B5EF4-FFF2-40B4-BE49-F238E27FC236}">
              <a16:creationId xmlns:a16="http://schemas.microsoft.com/office/drawing/2014/main" id="{00000000-0008-0000-0300-000001010000}"/>
            </a:ext>
          </a:extLst>
        </xdr:cNvPr>
        <xdr:cNvSpPr txBox="1"/>
      </xdr:nvSpPr>
      <xdr:spPr>
        <a:xfrm>
          <a:off x="17106900" y="135728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113393</xdr:rowOff>
    </xdr:from>
    <xdr:to>
      <xdr:col>81</xdr:col>
      <xdr:colOff>133350</xdr:colOff>
      <xdr:row>80</xdr:row>
      <xdr:rowOff>113393</xdr:rowOff>
    </xdr:to>
    <xdr:cxnSp macro="">
      <xdr:nvCxnSpPr>
        <xdr:cNvPr id="258" name="直線コネクタ 257">
          <a:extLst>
            <a:ext uri="{FF2B5EF4-FFF2-40B4-BE49-F238E27FC236}">
              <a16:creationId xmlns:a16="http://schemas.microsoft.com/office/drawing/2014/main" id="{00000000-0008-0000-0300-000002010000}"/>
            </a:ext>
          </a:extLst>
        </xdr:cNvPr>
        <xdr:cNvCxnSpPr/>
      </xdr:nvCxnSpPr>
      <xdr:spPr>
        <a:xfrm>
          <a:off x="16929100" y="138293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89</xdr:row>
      <xdr:rowOff>35379</xdr:rowOff>
    </xdr:from>
    <xdr:to>
      <xdr:col>81</xdr:col>
      <xdr:colOff>44450</xdr:colOff>
      <xdr:row>89</xdr:row>
      <xdr:rowOff>35379</xdr:rowOff>
    </xdr:to>
    <xdr:cxnSp macro="">
      <xdr:nvCxnSpPr>
        <xdr:cNvPr id="259" name="直線コネクタ 258">
          <a:extLst>
            <a:ext uri="{FF2B5EF4-FFF2-40B4-BE49-F238E27FC236}">
              <a16:creationId xmlns:a16="http://schemas.microsoft.com/office/drawing/2014/main" id="{00000000-0008-0000-0300-000003010000}"/>
            </a:ext>
          </a:extLst>
        </xdr:cNvPr>
        <xdr:cNvCxnSpPr/>
      </xdr:nvCxnSpPr>
      <xdr:spPr>
        <a:xfrm>
          <a:off x="16179800" y="1529442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67327</xdr:rowOff>
    </xdr:from>
    <xdr:ext cx="762000" cy="259045"/>
    <xdr:sp macro="" textlink="">
      <xdr:nvSpPr>
        <xdr:cNvPr id="260" name="給与水準   （国との比較）平均値テキスト">
          <a:extLst>
            <a:ext uri="{FF2B5EF4-FFF2-40B4-BE49-F238E27FC236}">
              <a16:creationId xmlns:a16="http://schemas.microsoft.com/office/drawing/2014/main" id="{00000000-0008-0000-0300-000004010000}"/>
            </a:ext>
          </a:extLst>
        </xdr:cNvPr>
        <xdr:cNvSpPr txBox="1"/>
      </xdr:nvSpPr>
      <xdr:spPr>
        <a:xfrm>
          <a:off x="17106900" y="146405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50800</xdr:rowOff>
    </xdr:from>
    <xdr:to>
      <xdr:col>81</xdr:col>
      <xdr:colOff>95250</xdr:colOff>
      <xdr:row>86</xdr:row>
      <xdr:rowOff>152400</xdr:rowOff>
    </xdr:to>
    <xdr:sp macro="" textlink="">
      <xdr:nvSpPr>
        <xdr:cNvPr id="261" name="フローチャート: 判断 260">
          <a:extLst>
            <a:ext uri="{FF2B5EF4-FFF2-40B4-BE49-F238E27FC236}">
              <a16:creationId xmlns:a16="http://schemas.microsoft.com/office/drawing/2014/main" id="{00000000-0008-0000-0300-000005010000}"/>
            </a:ext>
          </a:extLst>
        </xdr:cNvPr>
        <xdr:cNvSpPr/>
      </xdr:nvSpPr>
      <xdr:spPr>
        <a:xfrm>
          <a:off x="16967200" y="1479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88</xdr:row>
      <xdr:rowOff>17236</xdr:rowOff>
    </xdr:from>
    <xdr:to>
      <xdr:col>77</xdr:col>
      <xdr:colOff>44450</xdr:colOff>
      <xdr:row>89</xdr:row>
      <xdr:rowOff>35379</xdr:rowOff>
    </xdr:to>
    <xdr:cxnSp macro="">
      <xdr:nvCxnSpPr>
        <xdr:cNvPr id="262" name="直線コネクタ 261">
          <a:extLst>
            <a:ext uri="{FF2B5EF4-FFF2-40B4-BE49-F238E27FC236}">
              <a16:creationId xmlns:a16="http://schemas.microsoft.com/office/drawing/2014/main" id="{00000000-0008-0000-0300-000006010000}"/>
            </a:ext>
          </a:extLst>
        </xdr:cNvPr>
        <xdr:cNvCxnSpPr/>
      </xdr:nvCxnSpPr>
      <xdr:spPr>
        <a:xfrm>
          <a:off x="15290800" y="15104836"/>
          <a:ext cx="889000" cy="1895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16329</xdr:rowOff>
    </xdr:from>
    <xdr:to>
      <xdr:col>77</xdr:col>
      <xdr:colOff>95250</xdr:colOff>
      <xdr:row>86</xdr:row>
      <xdr:rowOff>117929</xdr:rowOff>
    </xdr:to>
    <xdr:sp macro="" textlink="">
      <xdr:nvSpPr>
        <xdr:cNvPr id="263" name="フローチャート: 判断 262">
          <a:extLst>
            <a:ext uri="{FF2B5EF4-FFF2-40B4-BE49-F238E27FC236}">
              <a16:creationId xmlns:a16="http://schemas.microsoft.com/office/drawing/2014/main" id="{00000000-0008-0000-0300-000007010000}"/>
            </a:ext>
          </a:extLst>
        </xdr:cNvPr>
        <xdr:cNvSpPr/>
      </xdr:nvSpPr>
      <xdr:spPr>
        <a:xfrm>
          <a:off x="16129000" y="14761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128106</xdr:rowOff>
    </xdr:from>
    <xdr:ext cx="736600" cy="259045"/>
    <xdr:sp macro="" textlink="">
      <xdr:nvSpPr>
        <xdr:cNvPr id="264" name="テキスト ボックス 263">
          <a:extLst>
            <a:ext uri="{FF2B5EF4-FFF2-40B4-BE49-F238E27FC236}">
              <a16:creationId xmlns:a16="http://schemas.microsoft.com/office/drawing/2014/main" id="{00000000-0008-0000-0300-000008010000}"/>
            </a:ext>
          </a:extLst>
        </xdr:cNvPr>
        <xdr:cNvSpPr txBox="1"/>
      </xdr:nvSpPr>
      <xdr:spPr>
        <a:xfrm>
          <a:off x="15798800" y="145299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87</xdr:row>
      <xdr:rowOff>119743</xdr:rowOff>
    </xdr:from>
    <xdr:to>
      <xdr:col>72</xdr:col>
      <xdr:colOff>203200</xdr:colOff>
      <xdr:row>88</xdr:row>
      <xdr:rowOff>17236</xdr:rowOff>
    </xdr:to>
    <xdr:cxnSp macro="">
      <xdr:nvCxnSpPr>
        <xdr:cNvPr id="265" name="直線コネクタ 264">
          <a:extLst>
            <a:ext uri="{FF2B5EF4-FFF2-40B4-BE49-F238E27FC236}">
              <a16:creationId xmlns:a16="http://schemas.microsoft.com/office/drawing/2014/main" id="{00000000-0008-0000-0300-000009010000}"/>
            </a:ext>
          </a:extLst>
        </xdr:cNvPr>
        <xdr:cNvCxnSpPr/>
      </xdr:nvCxnSpPr>
      <xdr:spPr>
        <a:xfrm>
          <a:off x="14401800" y="15035893"/>
          <a:ext cx="889000" cy="68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50800</xdr:rowOff>
    </xdr:from>
    <xdr:to>
      <xdr:col>73</xdr:col>
      <xdr:colOff>44450</xdr:colOff>
      <xdr:row>86</xdr:row>
      <xdr:rowOff>152400</xdr:rowOff>
    </xdr:to>
    <xdr:sp macro="" textlink="">
      <xdr:nvSpPr>
        <xdr:cNvPr id="266" name="フローチャート: 判断 265">
          <a:extLst>
            <a:ext uri="{FF2B5EF4-FFF2-40B4-BE49-F238E27FC236}">
              <a16:creationId xmlns:a16="http://schemas.microsoft.com/office/drawing/2014/main" id="{00000000-0008-0000-0300-00000A010000}"/>
            </a:ext>
          </a:extLst>
        </xdr:cNvPr>
        <xdr:cNvSpPr/>
      </xdr:nvSpPr>
      <xdr:spPr>
        <a:xfrm>
          <a:off x="15240000" y="1479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162577</xdr:rowOff>
    </xdr:from>
    <xdr:ext cx="762000" cy="259045"/>
    <xdr:sp macro="" textlink="">
      <xdr:nvSpPr>
        <xdr:cNvPr id="267" name="テキスト ボックス 266">
          <a:extLst>
            <a:ext uri="{FF2B5EF4-FFF2-40B4-BE49-F238E27FC236}">
              <a16:creationId xmlns:a16="http://schemas.microsoft.com/office/drawing/2014/main" id="{00000000-0008-0000-0300-00000B010000}"/>
            </a:ext>
          </a:extLst>
        </xdr:cNvPr>
        <xdr:cNvSpPr txBox="1"/>
      </xdr:nvSpPr>
      <xdr:spPr>
        <a:xfrm>
          <a:off x="14909800" y="1456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87</xdr:row>
      <xdr:rowOff>119743</xdr:rowOff>
    </xdr:from>
    <xdr:to>
      <xdr:col>68</xdr:col>
      <xdr:colOff>152400</xdr:colOff>
      <xdr:row>88</xdr:row>
      <xdr:rowOff>86179</xdr:rowOff>
    </xdr:to>
    <xdr:cxnSp macro="">
      <xdr:nvCxnSpPr>
        <xdr:cNvPr id="268" name="直線コネクタ 267">
          <a:extLst>
            <a:ext uri="{FF2B5EF4-FFF2-40B4-BE49-F238E27FC236}">
              <a16:creationId xmlns:a16="http://schemas.microsoft.com/office/drawing/2014/main" id="{00000000-0008-0000-0300-00000C010000}"/>
            </a:ext>
          </a:extLst>
        </xdr:cNvPr>
        <xdr:cNvCxnSpPr/>
      </xdr:nvCxnSpPr>
      <xdr:spPr>
        <a:xfrm flipV="1">
          <a:off x="13512800" y="15035893"/>
          <a:ext cx="889000" cy="137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68036</xdr:rowOff>
    </xdr:from>
    <xdr:to>
      <xdr:col>68</xdr:col>
      <xdr:colOff>203200</xdr:colOff>
      <xdr:row>86</xdr:row>
      <xdr:rowOff>169636</xdr:rowOff>
    </xdr:to>
    <xdr:sp macro="" textlink="">
      <xdr:nvSpPr>
        <xdr:cNvPr id="269" name="フローチャート: 判断 268">
          <a:extLst>
            <a:ext uri="{FF2B5EF4-FFF2-40B4-BE49-F238E27FC236}">
              <a16:creationId xmlns:a16="http://schemas.microsoft.com/office/drawing/2014/main" id="{00000000-0008-0000-0300-00000D010000}"/>
            </a:ext>
          </a:extLst>
        </xdr:cNvPr>
        <xdr:cNvSpPr/>
      </xdr:nvSpPr>
      <xdr:spPr>
        <a:xfrm>
          <a:off x="14351000" y="14812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85</xdr:row>
      <xdr:rowOff>8363</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4020800" y="145816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102507</xdr:rowOff>
    </xdr:from>
    <xdr:to>
      <xdr:col>64</xdr:col>
      <xdr:colOff>152400</xdr:colOff>
      <xdr:row>87</xdr:row>
      <xdr:rowOff>32657</xdr:rowOff>
    </xdr:to>
    <xdr:sp macro="" textlink="">
      <xdr:nvSpPr>
        <xdr:cNvPr id="271" name="フローチャート: 判断 270">
          <a:extLst>
            <a:ext uri="{FF2B5EF4-FFF2-40B4-BE49-F238E27FC236}">
              <a16:creationId xmlns:a16="http://schemas.microsoft.com/office/drawing/2014/main" id="{00000000-0008-0000-0300-00000F010000}"/>
            </a:ext>
          </a:extLst>
        </xdr:cNvPr>
        <xdr:cNvSpPr/>
      </xdr:nvSpPr>
      <xdr:spPr>
        <a:xfrm>
          <a:off x="13462000" y="148472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85</xdr:row>
      <xdr:rowOff>42834</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3131800" y="146160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6" name="テキスト ボックス 275">
          <a:extLst>
            <a:ext uri="{FF2B5EF4-FFF2-40B4-BE49-F238E27FC236}">
              <a16:creationId xmlns:a16="http://schemas.microsoft.com/office/drawing/2014/main" id="{00000000-0008-0000-0300-000014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7" name="テキスト ボックス 276">
          <a:extLst>
            <a:ext uri="{FF2B5EF4-FFF2-40B4-BE49-F238E27FC236}">
              <a16:creationId xmlns:a16="http://schemas.microsoft.com/office/drawing/2014/main" id="{00000000-0008-0000-0300-000015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88</xdr:row>
      <xdr:rowOff>156029</xdr:rowOff>
    </xdr:from>
    <xdr:to>
      <xdr:col>81</xdr:col>
      <xdr:colOff>95250</xdr:colOff>
      <xdr:row>89</xdr:row>
      <xdr:rowOff>86179</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6967200" y="15243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88</xdr:row>
      <xdr:rowOff>51906</xdr:rowOff>
    </xdr:from>
    <xdr:ext cx="762000" cy="259045"/>
    <xdr:sp macro="" textlink="">
      <xdr:nvSpPr>
        <xdr:cNvPr id="279" name="給与水準   （国との比較）該当値テキスト">
          <a:extLst>
            <a:ext uri="{FF2B5EF4-FFF2-40B4-BE49-F238E27FC236}">
              <a16:creationId xmlns:a16="http://schemas.microsoft.com/office/drawing/2014/main" id="{00000000-0008-0000-0300-000017010000}"/>
            </a:ext>
          </a:extLst>
        </xdr:cNvPr>
        <xdr:cNvSpPr txBox="1"/>
      </xdr:nvSpPr>
      <xdr:spPr>
        <a:xfrm>
          <a:off x="17106900" y="151395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88</xdr:row>
      <xdr:rowOff>156029</xdr:rowOff>
    </xdr:from>
    <xdr:to>
      <xdr:col>77</xdr:col>
      <xdr:colOff>95250</xdr:colOff>
      <xdr:row>89</xdr:row>
      <xdr:rowOff>86179</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6129000" y="15243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89</xdr:row>
      <xdr:rowOff>70956</xdr:rowOff>
    </xdr:from>
    <xdr:ext cx="7366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5798800" y="153300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87</xdr:row>
      <xdr:rowOff>137886</xdr:rowOff>
    </xdr:from>
    <xdr:to>
      <xdr:col>73</xdr:col>
      <xdr:colOff>44450</xdr:colOff>
      <xdr:row>88</xdr:row>
      <xdr:rowOff>68036</xdr:rowOff>
    </xdr:to>
    <xdr:sp macro="" textlink="">
      <xdr:nvSpPr>
        <xdr:cNvPr id="282" name="楕円 281">
          <a:extLst>
            <a:ext uri="{FF2B5EF4-FFF2-40B4-BE49-F238E27FC236}">
              <a16:creationId xmlns:a16="http://schemas.microsoft.com/office/drawing/2014/main" id="{00000000-0008-0000-0300-00001A010000}"/>
            </a:ext>
          </a:extLst>
        </xdr:cNvPr>
        <xdr:cNvSpPr/>
      </xdr:nvSpPr>
      <xdr:spPr>
        <a:xfrm>
          <a:off x="15240000" y="15054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88</xdr:row>
      <xdr:rowOff>52813</xdr:rowOff>
    </xdr:from>
    <xdr:ext cx="762000" cy="259045"/>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4909800" y="151404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87</xdr:row>
      <xdr:rowOff>68943</xdr:rowOff>
    </xdr:from>
    <xdr:to>
      <xdr:col>68</xdr:col>
      <xdr:colOff>203200</xdr:colOff>
      <xdr:row>87</xdr:row>
      <xdr:rowOff>170543</xdr:rowOff>
    </xdr:to>
    <xdr:sp macro="" textlink="">
      <xdr:nvSpPr>
        <xdr:cNvPr id="284" name="楕円 283">
          <a:extLst>
            <a:ext uri="{FF2B5EF4-FFF2-40B4-BE49-F238E27FC236}">
              <a16:creationId xmlns:a16="http://schemas.microsoft.com/office/drawing/2014/main" id="{00000000-0008-0000-0300-00001C010000}"/>
            </a:ext>
          </a:extLst>
        </xdr:cNvPr>
        <xdr:cNvSpPr/>
      </xdr:nvSpPr>
      <xdr:spPr>
        <a:xfrm>
          <a:off x="14351000" y="14985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87</xdr:row>
      <xdr:rowOff>155320</xdr:rowOff>
    </xdr:from>
    <xdr:ext cx="762000" cy="259045"/>
    <xdr:sp macro="" textlink="">
      <xdr:nvSpPr>
        <xdr:cNvPr id="285" name="テキスト ボックス 284">
          <a:extLst>
            <a:ext uri="{FF2B5EF4-FFF2-40B4-BE49-F238E27FC236}">
              <a16:creationId xmlns:a16="http://schemas.microsoft.com/office/drawing/2014/main" id="{00000000-0008-0000-0300-00001D010000}"/>
            </a:ext>
          </a:extLst>
        </xdr:cNvPr>
        <xdr:cNvSpPr txBox="1"/>
      </xdr:nvSpPr>
      <xdr:spPr>
        <a:xfrm>
          <a:off x="14020800" y="150714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88</xdr:row>
      <xdr:rowOff>35379</xdr:rowOff>
    </xdr:from>
    <xdr:to>
      <xdr:col>64</xdr:col>
      <xdr:colOff>152400</xdr:colOff>
      <xdr:row>88</xdr:row>
      <xdr:rowOff>136979</xdr:rowOff>
    </xdr:to>
    <xdr:sp macro="" textlink="">
      <xdr:nvSpPr>
        <xdr:cNvPr id="286" name="楕円 285">
          <a:extLst>
            <a:ext uri="{FF2B5EF4-FFF2-40B4-BE49-F238E27FC236}">
              <a16:creationId xmlns:a16="http://schemas.microsoft.com/office/drawing/2014/main" id="{00000000-0008-0000-0300-00001E010000}"/>
            </a:ext>
          </a:extLst>
        </xdr:cNvPr>
        <xdr:cNvSpPr/>
      </xdr:nvSpPr>
      <xdr:spPr>
        <a:xfrm>
          <a:off x="13462000" y="151229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88</xdr:row>
      <xdr:rowOff>121756</xdr:rowOff>
    </xdr:from>
    <xdr:ext cx="762000" cy="259045"/>
    <xdr:sp macro="" textlink="">
      <xdr:nvSpPr>
        <xdr:cNvPr id="287" name="テキスト ボックス 286">
          <a:extLst>
            <a:ext uri="{FF2B5EF4-FFF2-40B4-BE49-F238E27FC236}">
              <a16:creationId xmlns:a16="http://schemas.microsoft.com/office/drawing/2014/main" id="{00000000-0008-0000-0300-00001F010000}"/>
            </a:ext>
          </a:extLst>
        </xdr:cNvPr>
        <xdr:cNvSpPr txBox="1"/>
      </xdr:nvSpPr>
      <xdr:spPr>
        <a:xfrm>
          <a:off x="13131800" y="152093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8" name="正方形/長方形 287">
          <a:extLst>
            <a:ext uri="{FF2B5EF4-FFF2-40B4-BE49-F238E27FC236}">
              <a16:creationId xmlns:a16="http://schemas.microsoft.com/office/drawing/2014/main" id="{00000000-0008-0000-0300-000020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9" name="テキスト ボックス 288">
          <a:extLst>
            <a:ext uri="{FF2B5EF4-FFF2-40B4-BE49-F238E27FC236}">
              <a16:creationId xmlns:a16="http://schemas.microsoft.com/office/drawing/2014/main" id="{00000000-0008-0000-0300-000021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90" name="テキスト ボックス 289">
          <a:extLst>
            <a:ext uri="{FF2B5EF4-FFF2-40B4-BE49-F238E27FC236}">
              <a16:creationId xmlns:a16="http://schemas.microsoft.com/office/drawing/2014/main" id="{00000000-0008-0000-0300-000022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[8.71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100/108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8" name="正方形/長方形 297">
          <a:extLst>
            <a:ext uri="{FF2B5EF4-FFF2-40B4-BE49-F238E27FC236}">
              <a16:creationId xmlns:a16="http://schemas.microsoft.com/office/drawing/2014/main" id="{00000000-0008-0000-0300-00002A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9" name="正方形/長方形 298">
          <a:extLst>
            <a:ext uri="{FF2B5EF4-FFF2-40B4-BE49-F238E27FC236}">
              <a16:creationId xmlns:a16="http://schemas.microsoft.com/office/drawing/2014/main" id="{00000000-0008-0000-0300-00002B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300" name="テキスト ボックス 299">
          <a:extLst>
            <a:ext uri="{FF2B5EF4-FFF2-40B4-BE49-F238E27FC236}">
              <a16:creationId xmlns:a16="http://schemas.microsoft.com/office/drawing/2014/main" id="{00000000-0008-0000-0300-00002C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lang="ja-JP" altLang="en-US" sz="1200">
              <a:effectLst/>
            </a:rPr>
            <a:t>　幼稚園、ごみ処理業務を直営で行うとともに、近隣２町の消防業務を受託していることから類似団体を上回る職員数となっている。</a:t>
          </a:r>
          <a:endParaRPr lang="en-US" altLang="ja-JP" sz="1200">
            <a:effectLst/>
          </a:endParaRPr>
        </a:p>
        <a:p>
          <a:pPr eaLnBrk="1" fontAlgn="auto" latinLnBrk="0" hangingPunct="1"/>
          <a:r>
            <a:rPr lang="ja-JP" altLang="en-US" sz="1200">
              <a:effectLst/>
            </a:rPr>
            <a:t>　今後は、公園などについて民間活力による運営を進めるとともに、ごみ処理の広域化により効率的な運営を図るなど、適正な定員管理に努める。</a:t>
          </a:r>
          <a:endParaRPr lang="ja-JP" altLang="ja-JP" sz="1200">
            <a:effectLst/>
          </a:endParaRPr>
        </a:p>
      </xdr:txBody>
    </xdr:sp>
    <xdr:clientData/>
  </xdr:twoCellAnchor>
  <xdr:oneCellAnchor>
    <xdr:from>
      <xdr:col>61</xdr:col>
      <xdr:colOff>6350</xdr:colOff>
      <xdr:row>54</xdr:row>
      <xdr:rowOff>139700</xdr:rowOff>
    </xdr:from>
    <xdr:ext cx="349839" cy="225703"/>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13" name="テキスト ボックス 312">
          <a:extLst>
            <a:ext uri="{FF2B5EF4-FFF2-40B4-BE49-F238E27FC236}">
              <a16:creationId xmlns:a16="http://schemas.microsoft.com/office/drawing/2014/main" id="{00000000-0008-0000-0300-000039010000}"/>
            </a:ext>
          </a:extLst>
        </xdr:cNvPr>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4" name="直線コネクタ 313">
          <a:extLst>
            <a:ext uri="{FF2B5EF4-FFF2-40B4-BE49-F238E27FC236}">
              <a16:creationId xmlns:a16="http://schemas.microsoft.com/office/drawing/2014/main" id="{00000000-0008-0000-0300-00003A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5" name="テキスト ボックス 314">
          <a:extLst>
            <a:ext uri="{FF2B5EF4-FFF2-40B4-BE49-F238E27FC236}">
              <a16:creationId xmlns:a16="http://schemas.microsoft.com/office/drawing/2014/main" id="{00000000-0008-0000-0300-00003B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6" name="定員管理の状況グラフ枠">
          <a:extLst>
            <a:ext uri="{FF2B5EF4-FFF2-40B4-BE49-F238E27FC236}">
              <a16:creationId xmlns:a16="http://schemas.microsoft.com/office/drawing/2014/main" id="{00000000-0008-0000-0300-00003C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58</xdr:row>
      <xdr:rowOff>2329</xdr:rowOff>
    </xdr:from>
    <xdr:to>
      <xdr:col>81</xdr:col>
      <xdr:colOff>44450</xdr:colOff>
      <xdr:row>67</xdr:row>
      <xdr:rowOff>55880</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flipV="1">
          <a:off x="17018000" y="9946429"/>
          <a:ext cx="0" cy="159660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67</xdr:row>
      <xdr:rowOff>27957</xdr:rowOff>
    </xdr:from>
    <xdr:ext cx="762000" cy="259045"/>
    <xdr:sp macro="" textlink="">
      <xdr:nvSpPr>
        <xdr:cNvPr id="318" name="定員管理の状況最小値テキスト">
          <a:extLst>
            <a:ext uri="{FF2B5EF4-FFF2-40B4-BE49-F238E27FC236}">
              <a16:creationId xmlns:a16="http://schemas.microsoft.com/office/drawing/2014/main" id="{00000000-0008-0000-0300-00003E010000}"/>
            </a:ext>
          </a:extLst>
        </xdr:cNvPr>
        <xdr:cNvSpPr txBox="1"/>
      </xdr:nvSpPr>
      <xdr:spPr>
        <a:xfrm>
          <a:off x="17106900" y="115151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67</xdr:row>
      <xdr:rowOff>55880</xdr:rowOff>
    </xdr:from>
    <xdr:to>
      <xdr:col>81</xdr:col>
      <xdr:colOff>133350</xdr:colOff>
      <xdr:row>67</xdr:row>
      <xdr:rowOff>55880</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6929100" y="11543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56</xdr:row>
      <xdr:rowOff>88706</xdr:rowOff>
    </xdr:from>
    <xdr:ext cx="762000" cy="259045"/>
    <xdr:sp macro="" textlink="">
      <xdr:nvSpPr>
        <xdr:cNvPr id="320" name="定員管理の状況最大値テキスト">
          <a:extLst>
            <a:ext uri="{FF2B5EF4-FFF2-40B4-BE49-F238E27FC236}">
              <a16:creationId xmlns:a16="http://schemas.microsoft.com/office/drawing/2014/main" id="{00000000-0008-0000-0300-000040010000}"/>
            </a:ext>
          </a:extLst>
        </xdr:cNvPr>
        <xdr:cNvSpPr txBox="1"/>
      </xdr:nvSpPr>
      <xdr:spPr>
        <a:xfrm>
          <a:off x="17106900" y="96899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58</xdr:row>
      <xdr:rowOff>2329</xdr:rowOff>
    </xdr:from>
    <xdr:to>
      <xdr:col>81</xdr:col>
      <xdr:colOff>133350</xdr:colOff>
      <xdr:row>58</xdr:row>
      <xdr:rowOff>2329</xdr:rowOff>
    </xdr:to>
    <xdr:cxnSp macro="">
      <xdr:nvCxnSpPr>
        <xdr:cNvPr id="321" name="直線コネクタ 320">
          <a:extLst>
            <a:ext uri="{FF2B5EF4-FFF2-40B4-BE49-F238E27FC236}">
              <a16:creationId xmlns:a16="http://schemas.microsoft.com/office/drawing/2014/main" id="{00000000-0008-0000-0300-000041010000}"/>
            </a:ext>
          </a:extLst>
        </xdr:cNvPr>
        <xdr:cNvCxnSpPr/>
      </xdr:nvCxnSpPr>
      <xdr:spPr>
        <a:xfrm>
          <a:off x="16929100" y="9946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63</xdr:row>
      <xdr:rowOff>136419</xdr:rowOff>
    </xdr:from>
    <xdr:to>
      <xdr:col>81</xdr:col>
      <xdr:colOff>44450</xdr:colOff>
      <xdr:row>63</xdr:row>
      <xdr:rowOff>144463</xdr:rowOff>
    </xdr:to>
    <xdr:cxnSp macro="">
      <xdr:nvCxnSpPr>
        <xdr:cNvPr id="322" name="直線コネクタ 321">
          <a:extLst>
            <a:ext uri="{FF2B5EF4-FFF2-40B4-BE49-F238E27FC236}">
              <a16:creationId xmlns:a16="http://schemas.microsoft.com/office/drawing/2014/main" id="{00000000-0008-0000-0300-000042010000}"/>
            </a:ext>
          </a:extLst>
        </xdr:cNvPr>
        <xdr:cNvCxnSpPr/>
      </xdr:nvCxnSpPr>
      <xdr:spPr>
        <a:xfrm flipV="1">
          <a:off x="16179800" y="10937769"/>
          <a:ext cx="838200" cy="8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60</xdr:row>
      <xdr:rowOff>2663</xdr:rowOff>
    </xdr:from>
    <xdr:ext cx="762000" cy="259045"/>
    <xdr:sp macro="" textlink="">
      <xdr:nvSpPr>
        <xdr:cNvPr id="323" name="定員管理の状況平均値テキスト">
          <a:extLst>
            <a:ext uri="{FF2B5EF4-FFF2-40B4-BE49-F238E27FC236}">
              <a16:creationId xmlns:a16="http://schemas.microsoft.com/office/drawing/2014/main" id="{00000000-0008-0000-0300-000043010000}"/>
            </a:ext>
          </a:extLst>
        </xdr:cNvPr>
        <xdr:cNvSpPr txBox="1"/>
      </xdr:nvSpPr>
      <xdr:spPr>
        <a:xfrm>
          <a:off x="17106900" y="1028966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157586</xdr:rowOff>
    </xdr:from>
    <xdr:to>
      <xdr:col>81</xdr:col>
      <xdr:colOff>95250</xdr:colOff>
      <xdr:row>61</xdr:row>
      <xdr:rowOff>87736</xdr:rowOff>
    </xdr:to>
    <xdr:sp macro="" textlink="">
      <xdr:nvSpPr>
        <xdr:cNvPr id="324" name="フローチャート: 判断 323">
          <a:extLst>
            <a:ext uri="{FF2B5EF4-FFF2-40B4-BE49-F238E27FC236}">
              <a16:creationId xmlns:a16="http://schemas.microsoft.com/office/drawing/2014/main" id="{00000000-0008-0000-0300-000044010000}"/>
            </a:ext>
          </a:extLst>
        </xdr:cNvPr>
        <xdr:cNvSpPr/>
      </xdr:nvSpPr>
      <xdr:spPr>
        <a:xfrm>
          <a:off x="16967200" y="10444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63</xdr:row>
      <xdr:rowOff>128376</xdr:rowOff>
    </xdr:from>
    <xdr:to>
      <xdr:col>77</xdr:col>
      <xdr:colOff>44450</xdr:colOff>
      <xdr:row>63</xdr:row>
      <xdr:rowOff>144463</xdr:rowOff>
    </xdr:to>
    <xdr:cxnSp macro="">
      <xdr:nvCxnSpPr>
        <xdr:cNvPr id="325" name="直線コネクタ 324">
          <a:extLst>
            <a:ext uri="{FF2B5EF4-FFF2-40B4-BE49-F238E27FC236}">
              <a16:creationId xmlns:a16="http://schemas.microsoft.com/office/drawing/2014/main" id="{00000000-0008-0000-0300-000045010000}"/>
            </a:ext>
          </a:extLst>
        </xdr:cNvPr>
        <xdr:cNvCxnSpPr/>
      </xdr:nvCxnSpPr>
      <xdr:spPr>
        <a:xfrm>
          <a:off x="15290800" y="10929726"/>
          <a:ext cx="889000" cy="16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131445</xdr:rowOff>
    </xdr:from>
    <xdr:to>
      <xdr:col>77</xdr:col>
      <xdr:colOff>95250</xdr:colOff>
      <xdr:row>61</xdr:row>
      <xdr:rowOff>61595</xdr:rowOff>
    </xdr:to>
    <xdr:sp macro="" textlink="">
      <xdr:nvSpPr>
        <xdr:cNvPr id="326" name="フローチャート: 判断 325">
          <a:extLst>
            <a:ext uri="{FF2B5EF4-FFF2-40B4-BE49-F238E27FC236}">
              <a16:creationId xmlns:a16="http://schemas.microsoft.com/office/drawing/2014/main" id="{00000000-0008-0000-0300-000046010000}"/>
            </a:ext>
          </a:extLst>
        </xdr:cNvPr>
        <xdr:cNvSpPr/>
      </xdr:nvSpPr>
      <xdr:spPr>
        <a:xfrm>
          <a:off x="16129000" y="104184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59</xdr:row>
      <xdr:rowOff>71772</xdr:rowOff>
    </xdr:from>
    <xdr:ext cx="736600" cy="259045"/>
    <xdr:sp macro="" textlink="">
      <xdr:nvSpPr>
        <xdr:cNvPr id="327" name="テキスト ボックス 326">
          <a:extLst>
            <a:ext uri="{FF2B5EF4-FFF2-40B4-BE49-F238E27FC236}">
              <a16:creationId xmlns:a16="http://schemas.microsoft.com/office/drawing/2014/main" id="{00000000-0008-0000-0300-000047010000}"/>
            </a:ext>
          </a:extLst>
        </xdr:cNvPr>
        <xdr:cNvSpPr txBox="1"/>
      </xdr:nvSpPr>
      <xdr:spPr>
        <a:xfrm>
          <a:off x="15798800" y="1018732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63</xdr:row>
      <xdr:rowOff>128376</xdr:rowOff>
    </xdr:from>
    <xdr:to>
      <xdr:col>72</xdr:col>
      <xdr:colOff>203200</xdr:colOff>
      <xdr:row>63</xdr:row>
      <xdr:rowOff>130387</xdr:rowOff>
    </xdr:to>
    <xdr:cxnSp macro="">
      <xdr:nvCxnSpPr>
        <xdr:cNvPr id="328" name="直線コネクタ 327">
          <a:extLst>
            <a:ext uri="{FF2B5EF4-FFF2-40B4-BE49-F238E27FC236}">
              <a16:creationId xmlns:a16="http://schemas.microsoft.com/office/drawing/2014/main" id="{00000000-0008-0000-0300-000048010000}"/>
            </a:ext>
          </a:extLst>
        </xdr:cNvPr>
        <xdr:cNvCxnSpPr/>
      </xdr:nvCxnSpPr>
      <xdr:spPr>
        <a:xfrm flipV="1">
          <a:off x="14401800" y="10929726"/>
          <a:ext cx="889000" cy="2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117369</xdr:rowOff>
    </xdr:from>
    <xdr:to>
      <xdr:col>73</xdr:col>
      <xdr:colOff>44450</xdr:colOff>
      <xdr:row>61</xdr:row>
      <xdr:rowOff>47519</xdr:rowOff>
    </xdr:to>
    <xdr:sp macro="" textlink="">
      <xdr:nvSpPr>
        <xdr:cNvPr id="329" name="フローチャート: 判断 328">
          <a:extLst>
            <a:ext uri="{FF2B5EF4-FFF2-40B4-BE49-F238E27FC236}">
              <a16:creationId xmlns:a16="http://schemas.microsoft.com/office/drawing/2014/main" id="{00000000-0008-0000-0300-000049010000}"/>
            </a:ext>
          </a:extLst>
        </xdr:cNvPr>
        <xdr:cNvSpPr/>
      </xdr:nvSpPr>
      <xdr:spPr>
        <a:xfrm>
          <a:off x="15240000" y="10404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59</xdr:row>
      <xdr:rowOff>57696</xdr:rowOff>
    </xdr:from>
    <xdr:ext cx="762000" cy="259045"/>
    <xdr:sp macro="" textlink="">
      <xdr:nvSpPr>
        <xdr:cNvPr id="330" name="テキスト ボックス 329">
          <a:extLst>
            <a:ext uri="{FF2B5EF4-FFF2-40B4-BE49-F238E27FC236}">
              <a16:creationId xmlns:a16="http://schemas.microsoft.com/office/drawing/2014/main" id="{00000000-0008-0000-0300-00004A010000}"/>
            </a:ext>
          </a:extLst>
        </xdr:cNvPr>
        <xdr:cNvSpPr txBox="1"/>
      </xdr:nvSpPr>
      <xdr:spPr>
        <a:xfrm>
          <a:off x="14909800" y="101732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63</xdr:row>
      <xdr:rowOff>130387</xdr:rowOff>
    </xdr:from>
    <xdr:to>
      <xdr:col>68</xdr:col>
      <xdr:colOff>152400</xdr:colOff>
      <xdr:row>63</xdr:row>
      <xdr:rowOff>140441</xdr:rowOff>
    </xdr:to>
    <xdr:cxnSp macro="">
      <xdr:nvCxnSpPr>
        <xdr:cNvPr id="331" name="直線コネクタ 330">
          <a:extLst>
            <a:ext uri="{FF2B5EF4-FFF2-40B4-BE49-F238E27FC236}">
              <a16:creationId xmlns:a16="http://schemas.microsoft.com/office/drawing/2014/main" id="{00000000-0008-0000-0300-00004B010000}"/>
            </a:ext>
          </a:extLst>
        </xdr:cNvPr>
        <xdr:cNvCxnSpPr/>
      </xdr:nvCxnSpPr>
      <xdr:spPr>
        <a:xfrm flipV="1">
          <a:off x="13512800" y="10931737"/>
          <a:ext cx="889000" cy="100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101282</xdr:rowOff>
    </xdr:from>
    <xdr:to>
      <xdr:col>68</xdr:col>
      <xdr:colOff>203200</xdr:colOff>
      <xdr:row>61</xdr:row>
      <xdr:rowOff>31432</xdr:rowOff>
    </xdr:to>
    <xdr:sp macro="" textlink="">
      <xdr:nvSpPr>
        <xdr:cNvPr id="332" name="フローチャート: 判断 331">
          <a:extLst>
            <a:ext uri="{FF2B5EF4-FFF2-40B4-BE49-F238E27FC236}">
              <a16:creationId xmlns:a16="http://schemas.microsoft.com/office/drawing/2014/main" id="{00000000-0008-0000-0300-00004C010000}"/>
            </a:ext>
          </a:extLst>
        </xdr:cNvPr>
        <xdr:cNvSpPr/>
      </xdr:nvSpPr>
      <xdr:spPr>
        <a:xfrm>
          <a:off x="14351000" y="103882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59</xdr:row>
      <xdr:rowOff>41609</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4020800" y="101571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95250</xdr:rowOff>
    </xdr:from>
    <xdr:to>
      <xdr:col>64</xdr:col>
      <xdr:colOff>152400</xdr:colOff>
      <xdr:row>61</xdr:row>
      <xdr:rowOff>25400</xdr:rowOff>
    </xdr:to>
    <xdr:sp macro="" textlink="">
      <xdr:nvSpPr>
        <xdr:cNvPr id="334" name="フローチャート: 判断 333">
          <a:extLst>
            <a:ext uri="{FF2B5EF4-FFF2-40B4-BE49-F238E27FC236}">
              <a16:creationId xmlns:a16="http://schemas.microsoft.com/office/drawing/2014/main" id="{00000000-0008-0000-0300-00004E010000}"/>
            </a:ext>
          </a:extLst>
        </xdr:cNvPr>
        <xdr:cNvSpPr/>
      </xdr:nvSpPr>
      <xdr:spPr>
        <a:xfrm>
          <a:off x="13462000" y="10382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59</xdr:row>
      <xdr:rowOff>35577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3131800" y="10151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8" name="テキスト ボックス 337">
          <a:extLst>
            <a:ext uri="{FF2B5EF4-FFF2-40B4-BE49-F238E27FC236}">
              <a16:creationId xmlns:a16="http://schemas.microsoft.com/office/drawing/2014/main" id="{00000000-0008-0000-0300-000052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9" name="テキスト ボックス 338">
          <a:extLst>
            <a:ext uri="{FF2B5EF4-FFF2-40B4-BE49-F238E27FC236}">
              <a16:creationId xmlns:a16="http://schemas.microsoft.com/office/drawing/2014/main" id="{00000000-0008-0000-0300-000053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63</xdr:row>
      <xdr:rowOff>85619</xdr:rowOff>
    </xdr:from>
    <xdr:to>
      <xdr:col>81</xdr:col>
      <xdr:colOff>95250</xdr:colOff>
      <xdr:row>64</xdr:row>
      <xdr:rowOff>15769</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6967200" y="108869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63</xdr:row>
      <xdr:rowOff>57696</xdr:rowOff>
    </xdr:from>
    <xdr:ext cx="762000" cy="259045"/>
    <xdr:sp macro="" textlink="">
      <xdr:nvSpPr>
        <xdr:cNvPr id="342" name="定員管理の状況該当値テキスト">
          <a:extLst>
            <a:ext uri="{FF2B5EF4-FFF2-40B4-BE49-F238E27FC236}">
              <a16:creationId xmlns:a16="http://schemas.microsoft.com/office/drawing/2014/main" id="{00000000-0008-0000-0300-000056010000}"/>
            </a:ext>
          </a:extLst>
        </xdr:cNvPr>
        <xdr:cNvSpPr txBox="1"/>
      </xdr:nvSpPr>
      <xdr:spPr>
        <a:xfrm>
          <a:off x="17106900" y="108590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63</xdr:row>
      <xdr:rowOff>93663</xdr:rowOff>
    </xdr:from>
    <xdr:to>
      <xdr:col>77</xdr:col>
      <xdr:colOff>95250</xdr:colOff>
      <xdr:row>64</xdr:row>
      <xdr:rowOff>23813</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6129000" y="10895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64</xdr:row>
      <xdr:rowOff>8590</xdr:rowOff>
    </xdr:from>
    <xdr:ext cx="7366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5798800" y="1098139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63</xdr:row>
      <xdr:rowOff>77576</xdr:rowOff>
    </xdr:from>
    <xdr:to>
      <xdr:col>73</xdr:col>
      <xdr:colOff>44450</xdr:colOff>
      <xdr:row>64</xdr:row>
      <xdr:rowOff>7726</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5240000" y="108789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63</xdr:row>
      <xdr:rowOff>163953</xdr:rowOff>
    </xdr:from>
    <xdr:ext cx="762000" cy="259045"/>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4909800" y="109653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63</xdr:row>
      <xdr:rowOff>79587</xdr:rowOff>
    </xdr:from>
    <xdr:to>
      <xdr:col>68</xdr:col>
      <xdr:colOff>203200</xdr:colOff>
      <xdr:row>64</xdr:row>
      <xdr:rowOff>9737</xdr:rowOff>
    </xdr:to>
    <xdr:sp macro="" textlink="">
      <xdr:nvSpPr>
        <xdr:cNvPr id="347" name="楕円 346">
          <a:extLst>
            <a:ext uri="{FF2B5EF4-FFF2-40B4-BE49-F238E27FC236}">
              <a16:creationId xmlns:a16="http://schemas.microsoft.com/office/drawing/2014/main" id="{00000000-0008-0000-0300-00005B010000}"/>
            </a:ext>
          </a:extLst>
        </xdr:cNvPr>
        <xdr:cNvSpPr/>
      </xdr:nvSpPr>
      <xdr:spPr>
        <a:xfrm>
          <a:off x="14351000" y="108809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63</xdr:row>
      <xdr:rowOff>165964</xdr:rowOff>
    </xdr:from>
    <xdr:ext cx="762000" cy="259045"/>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4020800" y="109673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63</xdr:row>
      <xdr:rowOff>89641</xdr:rowOff>
    </xdr:from>
    <xdr:to>
      <xdr:col>64</xdr:col>
      <xdr:colOff>152400</xdr:colOff>
      <xdr:row>64</xdr:row>
      <xdr:rowOff>19791</xdr:rowOff>
    </xdr:to>
    <xdr:sp macro="" textlink="">
      <xdr:nvSpPr>
        <xdr:cNvPr id="349" name="楕円 348">
          <a:extLst>
            <a:ext uri="{FF2B5EF4-FFF2-40B4-BE49-F238E27FC236}">
              <a16:creationId xmlns:a16="http://schemas.microsoft.com/office/drawing/2014/main" id="{00000000-0008-0000-0300-00005D010000}"/>
            </a:ext>
          </a:extLst>
        </xdr:cNvPr>
        <xdr:cNvSpPr/>
      </xdr:nvSpPr>
      <xdr:spPr>
        <a:xfrm>
          <a:off x="13462000" y="108909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64</xdr:row>
      <xdr:rowOff>4568</xdr:rowOff>
    </xdr:from>
    <xdr:ext cx="762000" cy="259045"/>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3131800" y="1097736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51" name="正方形/長方形 350">
          <a:extLst>
            <a:ext uri="{FF2B5EF4-FFF2-40B4-BE49-F238E27FC236}">
              <a16:creationId xmlns:a16="http://schemas.microsoft.com/office/drawing/2014/main" id="{00000000-0008-0000-0300-00005F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2" name="テキスト ボックス 351">
          <a:extLst>
            <a:ext uri="{FF2B5EF4-FFF2-40B4-BE49-F238E27FC236}">
              <a16:creationId xmlns:a16="http://schemas.microsoft.com/office/drawing/2014/main" id="{00000000-0008-0000-0300-000060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3" name="テキスト ボックス 352">
          <a:extLst>
            <a:ext uri="{FF2B5EF4-FFF2-40B4-BE49-F238E27FC236}">
              <a16:creationId xmlns:a16="http://schemas.microsoft.com/office/drawing/2014/main" id="{00000000-0008-0000-0300-000061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0" name="正方形/長方形 359">
          <a:extLst>
            <a:ext uri="{FF2B5EF4-FFF2-40B4-BE49-F238E27FC236}">
              <a16:creationId xmlns:a16="http://schemas.microsoft.com/office/drawing/2014/main" id="{00000000-0008-0000-0300-000068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61" name="正方形/長方形 360">
          <a:extLst>
            <a:ext uri="{FF2B5EF4-FFF2-40B4-BE49-F238E27FC236}">
              <a16:creationId xmlns:a16="http://schemas.microsoft.com/office/drawing/2014/main" id="{00000000-0008-0000-0300-000069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2" name="正方形/長方形 361">
          <a:extLst>
            <a:ext uri="{FF2B5EF4-FFF2-40B4-BE49-F238E27FC236}">
              <a16:creationId xmlns:a16="http://schemas.microsoft.com/office/drawing/2014/main" id="{00000000-0008-0000-0300-00006A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3" name="テキスト ボックス 362">
          <a:extLst>
            <a:ext uri="{FF2B5EF4-FFF2-40B4-BE49-F238E27FC236}">
              <a16:creationId xmlns:a16="http://schemas.microsoft.com/office/drawing/2014/main" id="{00000000-0008-0000-0300-00006B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b="0" i="0" baseline="0">
              <a:solidFill>
                <a:schemeClr val="dk1"/>
              </a:solidFill>
              <a:effectLst/>
              <a:latin typeface="+mn-lt"/>
              <a:ea typeface="+mn-ea"/>
              <a:cs typeface="+mn-cs"/>
            </a:rPr>
            <a:t>　従来から公債費の適正化に努めていることから、類似団体を下回っている。</a:t>
          </a:r>
          <a:endParaRPr lang="ja-JP" altLang="ja-JP" sz="1200">
            <a:effectLst/>
          </a:endParaRPr>
        </a:p>
        <a:p>
          <a:pPr eaLnBrk="1" fontAlgn="auto" latinLnBrk="0" hangingPunct="1"/>
          <a:r>
            <a:rPr kumimoji="1" lang="ja-JP" altLang="ja-JP" sz="1200" b="0" i="0" baseline="0">
              <a:solidFill>
                <a:schemeClr val="dk1"/>
              </a:solidFill>
              <a:effectLst/>
              <a:latin typeface="+mn-lt"/>
              <a:ea typeface="+mn-ea"/>
              <a:cs typeface="+mn-cs"/>
            </a:rPr>
            <a:t>　今後も普通建設事業を計画的に実施し、適正規模の市債発行を行うことにより、公債費の抑制に努める。</a:t>
          </a:r>
          <a:endParaRPr lang="ja-JP" altLang="ja-JP" sz="1200">
            <a:effectLst/>
          </a:endParaRPr>
        </a:p>
      </xdr:txBody>
    </xdr:sp>
    <xdr:clientData/>
  </xdr:twoCellAnchor>
  <xdr:oneCellAnchor>
    <xdr:from>
      <xdr:col>61</xdr:col>
      <xdr:colOff>6350</xdr:colOff>
      <xdr:row>32</xdr:row>
      <xdr:rowOff>101600</xdr:rowOff>
    </xdr:from>
    <xdr:ext cx="298543" cy="225703"/>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2" name="テキスト ボックス 371">
          <a:extLst>
            <a:ext uri="{FF2B5EF4-FFF2-40B4-BE49-F238E27FC236}">
              <a16:creationId xmlns:a16="http://schemas.microsoft.com/office/drawing/2014/main" id="{00000000-0008-0000-0300-000074010000}"/>
            </a:ext>
          </a:extLst>
        </xdr:cNvPr>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4" name="テキスト ボックス 373">
          <a:extLst>
            <a:ext uri="{FF2B5EF4-FFF2-40B4-BE49-F238E27FC236}">
              <a16:creationId xmlns:a16="http://schemas.microsoft.com/office/drawing/2014/main" id="{00000000-0008-0000-0300-000076010000}"/>
            </a:ext>
          </a:extLst>
        </xdr:cNvPr>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5" name="直線コネクタ 374">
          <a:extLst>
            <a:ext uri="{FF2B5EF4-FFF2-40B4-BE49-F238E27FC236}">
              <a16:creationId xmlns:a16="http://schemas.microsoft.com/office/drawing/2014/main" id="{00000000-0008-0000-0300-000077010000}"/>
            </a:ext>
          </a:extLst>
        </xdr:cNvPr>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7" name="公債費負担の状況グラフ枠">
          <a:extLst>
            <a:ext uri="{FF2B5EF4-FFF2-40B4-BE49-F238E27FC236}">
              <a16:creationId xmlns:a16="http://schemas.microsoft.com/office/drawing/2014/main" id="{00000000-0008-0000-0300-000079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169333</xdr:rowOff>
    </xdr:from>
    <xdr:to>
      <xdr:col>81</xdr:col>
      <xdr:colOff>44450</xdr:colOff>
      <xdr:row>45</xdr:row>
      <xdr:rowOff>74083</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flipV="1">
          <a:off x="17018000" y="6341533"/>
          <a:ext cx="0" cy="14478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46160</xdr:rowOff>
    </xdr:from>
    <xdr:ext cx="762000" cy="259045"/>
    <xdr:sp macro="" textlink="">
      <xdr:nvSpPr>
        <xdr:cNvPr id="379" name="公債費負担の状況最小値テキスト">
          <a:extLst>
            <a:ext uri="{FF2B5EF4-FFF2-40B4-BE49-F238E27FC236}">
              <a16:creationId xmlns:a16="http://schemas.microsoft.com/office/drawing/2014/main" id="{00000000-0008-0000-0300-00007B010000}"/>
            </a:ext>
          </a:extLst>
        </xdr:cNvPr>
        <xdr:cNvSpPr txBox="1"/>
      </xdr:nvSpPr>
      <xdr:spPr>
        <a:xfrm>
          <a:off x="17106900" y="77614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74083</xdr:rowOff>
    </xdr:from>
    <xdr:to>
      <xdr:col>81</xdr:col>
      <xdr:colOff>133350</xdr:colOff>
      <xdr:row>45</xdr:row>
      <xdr:rowOff>74083</xdr:rowOff>
    </xdr:to>
    <xdr:cxnSp macro="">
      <xdr:nvCxnSpPr>
        <xdr:cNvPr id="380" name="直線コネクタ 379">
          <a:extLst>
            <a:ext uri="{FF2B5EF4-FFF2-40B4-BE49-F238E27FC236}">
              <a16:creationId xmlns:a16="http://schemas.microsoft.com/office/drawing/2014/main" id="{00000000-0008-0000-0300-00007C010000}"/>
            </a:ext>
          </a:extLst>
        </xdr:cNvPr>
        <xdr:cNvCxnSpPr/>
      </xdr:nvCxnSpPr>
      <xdr:spPr>
        <a:xfrm>
          <a:off x="16929100" y="77893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84260</xdr:rowOff>
    </xdr:from>
    <xdr:ext cx="762000" cy="259045"/>
    <xdr:sp macro="" textlink="">
      <xdr:nvSpPr>
        <xdr:cNvPr id="381" name="公債費負担の状況最大値テキスト">
          <a:extLst>
            <a:ext uri="{FF2B5EF4-FFF2-40B4-BE49-F238E27FC236}">
              <a16:creationId xmlns:a16="http://schemas.microsoft.com/office/drawing/2014/main" id="{00000000-0008-0000-0300-00007D010000}"/>
            </a:ext>
          </a:extLst>
        </xdr:cNvPr>
        <xdr:cNvSpPr txBox="1"/>
      </xdr:nvSpPr>
      <xdr:spPr>
        <a:xfrm>
          <a:off x="17106900" y="60850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169333</xdr:rowOff>
    </xdr:from>
    <xdr:to>
      <xdr:col>81</xdr:col>
      <xdr:colOff>133350</xdr:colOff>
      <xdr:row>36</xdr:row>
      <xdr:rowOff>169333</xdr:rowOff>
    </xdr:to>
    <xdr:cxnSp macro="">
      <xdr:nvCxnSpPr>
        <xdr:cNvPr id="382" name="直線コネクタ 381">
          <a:extLst>
            <a:ext uri="{FF2B5EF4-FFF2-40B4-BE49-F238E27FC236}">
              <a16:creationId xmlns:a16="http://schemas.microsoft.com/office/drawing/2014/main" id="{00000000-0008-0000-0300-00007E010000}"/>
            </a:ext>
          </a:extLst>
        </xdr:cNvPr>
        <xdr:cNvCxnSpPr/>
      </xdr:nvCxnSpPr>
      <xdr:spPr>
        <a:xfrm>
          <a:off x="16929100" y="63415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38</xdr:row>
      <xdr:rowOff>99906</xdr:rowOff>
    </xdr:from>
    <xdr:to>
      <xdr:col>81</xdr:col>
      <xdr:colOff>44450</xdr:colOff>
      <xdr:row>38</xdr:row>
      <xdr:rowOff>107950</xdr:rowOff>
    </xdr:to>
    <xdr:cxnSp macro="">
      <xdr:nvCxnSpPr>
        <xdr:cNvPr id="383" name="直線コネクタ 382">
          <a:extLst>
            <a:ext uri="{FF2B5EF4-FFF2-40B4-BE49-F238E27FC236}">
              <a16:creationId xmlns:a16="http://schemas.microsoft.com/office/drawing/2014/main" id="{00000000-0008-0000-0300-00007F010000}"/>
            </a:ext>
          </a:extLst>
        </xdr:cNvPr>
        <xdr:cNvCxnSpPr/>
      </xdr:nvCxnSpPr>
      <xdr:spPr>
        <a:xfrm>
          <a:off x="16179800" y="6615006"/>
          <a:ext cx="838200" cy="80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40</xdr:row>
      <xdr:rowOff>104581</xdr:rowOff>
    </xdr:from>
    <xdr:ext cx="762000" cy="259045"/>
    <xdr:sp macro="" textlink="">
      <xdr:nvSpPr>
        <xdr:cNvPr id="384" name="公債費負担の状況平均値テキスト">
          <a:extLst>
            <a:ext uri="{FF2B5EF4-FFF2-40B4-BE49-F238E27FC236}">
              <a16:creationId xmlns:a16="http://schemas.microsoft.com/office/drawing/2014/main" id="{00000000-0008-0000-0300-000080010000}"/>
            </a:ext>
          </a:extLst>
        </xdr:cNvPr>
        <xdr:cNvSpPr txBox="1"/>
      </xdr:nvSpPr>
      <xdr:spPr>
        <a:xfrm>
          <a:off x="17106900" y="696258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132504</xdr:rowOff>
    </xdr:from>
    <xdr:to>
      <xdr:col>81</xdr:col>
      <xdr:colOff>95250</xdr:colOff>
      <xdr:row>41</xdr:row>
      <xdr:rowOff>62654</xdr:rowOff>
    </xdr:to>
    <xdr:sp macro="" textlink="">
      <xdr:nvSpPr>
        <xdr:cNvPr id="385" name="フローチャート: 判断 384">
          <a:extLst>
            <a:ext uri="{FF2B5EF4-FFF2-40B4-BE49-F238E27FC236}">
              <a16:creationId xmlns:a16="http://schemas.microsoft.com/office/drawing/2014/main" id="{00000000-0008-0000-0300-000081010000}"/>
            </a:ext>
          </a:extLst>
        </xdr:cNvPr>
        <xdr:cNvSpPr/>
      </xdr:nvSpPr>
      <xdr:spPr>
        <a:xfrm>
          <a:off x="16967200" y="6990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38</xdr:row>
      <xdr:rowOff>99906</xdr:rowOff>
    </xdr:from>
    <xdr:to>
      <xdr:col>77</xdr:col>
      <xdr:colOff>44450</xdr:colOff>
      <xdr:row>39</xdr:row>
      <xdr:rowOff>24977</xdr:rowOff>
    </xdr:to>
    <xdr:cxnSp macro="">
      <xdr:nvCxnSpPr>
        <xdr:cNvPr id="386" name="直線コネクタ 385">
          <a:extLst>
            <a:ext uri="{FF2B5EF4-FFF2-40B4-BE49-F238E27FC236}">
              <a16:creationId xmlns:a16="http://schemas.microsoft.com/office/drawing/2014/main" id="{00000000-0008-0000-0300-000082010000}"/>
            </a:ext>
          </a:extLst>
        </xdr:cNvPr>
        <xdr:cNvCxnSpPr/>
      </xdr:nvCxnSpPr>
      <xdr:spPr>
        <a:xfrm flipV="1">
          <a:off x="15290800" y="6615006"/>
          <a:ext cx="889000" cy="965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41</xdr:row>
      <xdr:rowOff>1270</xdr:rowOff>
    </xdr:from>
    <xdr:to>
      <xdr:col>77</xdr:col>
      <xdr:colOff>95250</xdr:colOff>
      <xdr:row>41</xdr:row>
      <xdr:rowOff>102870</xdr:rowOff>
    </xdr:to>
    <xdr:sp macro="" textlink="">
      <xdr:nvSpPr>
        <xdr:cNvPr id="387" name="フローチャート: 判断 386">
          <a:extLst>
            <a:ext uri="{FF2B5EF4-FFF2-40B4-BE49-F238E27FC236}">
              <a16:creationId xmlns:a16="http://schemas.microsoft.com/office/drawing/2014/main" id="{00000000-0008-0000-0300-000083010000}"/>
            </a:ext>
          </a:extLst>
        </xdr:cNvPr>
        <xdr:cNvSpPr/>
      </xdr:nvSpPr>
      <xdr:spPr>
        <a:xfrm>
          <a:off x="16129000" y="70307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41</xdr:row>
      <xdr:rowOff>87647</xdr:rowOff>
    </xdr:from>
    <xdr:ext cx="736600" cy="259045"/>
    <xdr:sp macro="" textlink="">
      <xdr:nvSpPr>
        <xdr:cNvPr id="388" name="テキスト ボックス 387">
          <a:extLst>
            <a:ext uri="{FF2B5EF4-FFF2-40B4-BE49-F238E27FC236}">
              <a16:creationId xmlns:a16="http://schemas.microsoft.com/office/drawing/2014/main" id="{00000000-0008-0000-0300-000084010000}"/>
            </a:ext>
          </a:extLst>
        </xdr:cNvPr>
        <xdr:cNvSpPr txBox="1"/>
      </xdr:nvSpPr>
      <xdr:spPr>
        <a:xfrm>
          <a:off x="15798800" y="71170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39</xdr:row>
      <xdr:rowOff>24977</xdr:rowOff>
    </xdr:from>
    <xdr:to>
      <xdr:col>72</xdr:col>
      <xdr:colOff>203200</xdr:colOff>
      <xdr:row>39</xdr:row>
      <xdr:rowOff>137583</xdr:rowOff>
    </xdr:to>
    <xdr:cxnSp macro="">
      <xdr:nvCxnSpPr>
        <xdr:cNvPr id="389" name="直線コネクタ 388">
          <a:extLst>
            <a:ext uri="{FF2B5EF4-FFF2-40B4-BE49-F238E27FC236}">
              <a16:creationId xmlns:a16="http://schemas.microsoft.com/office/drawing/2014/main" id="{00000000-0008-0000-0300-000085010000}"/>
            </a:ext>
          </a:extLst>
        </xdr:cNvPr>
        <xdr:cNvCxnSpPr/>
      </xdr:nvCxnSpPr>
      <xdr:spPr>
        <a:xfrm flipV="1">
          <a:off x="14401800" y="6711527"/>
          <a:ext cx="889000" cy="1126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41</xdr:row>
      <xdr:rowOff>9313</xdr:rowOff>
    </xdr:from>
    <xdr:to>
      <xdr:col>73</xdr:col>
      <xdr:colOff>44450</xdr:colOff>
      <xdr:row>41</xdr:row>
      <xdr:rowOff>110913</xdr:rowOff>
    </xdr:to>
    <xdr:sp macro="" textlink="">
      <xdr:nvSpPr>
        <xdr:cNvPr id="390" name="フローチャート: 判断 389">
          <a:extLst>
            <a:ext uri="{FF2B5EF4-FFF2-40B4-BE49-F238E27FC236}">
              <a16:creationId xmlns:a16="http://schemas.microsoft.com/office/drawing/2014/main" id="{00000000-0008-0000-0300-000086010000}"/>
            </a:ext>
          </a:extLst>
        </xdr:cNvPr>
        <xdr:cNvSpPr/>
      </xdr:nvSpPr>
      <xdr:spPr>
        <a:xfrm>
          <a:off x="15240000" y="7038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41</xdr:row>
      <xdr:rowOff>95690</xdr:rowOff>
    </xdr:from>
    <xdr:ext cx="762000" cy="259045"/>
    <xdr:sp macro="" textlink="">
      <xdr:nvSpPr>
        <xdr:cNvPr id="391" name="テキスト ボックス 390">
          <a:extLst>
            <a:ext uri="{FF2B5EF4-FFF2-40B4-BE49-F238E27FC236}">
              <a16:creationId xmlns:a16="http://schemas.microsoft.com/office/drawing/2014/main" id="{00000000-0008-0000-0300-000087010000}"/>
            </a:ext>
          </a:extLst>
        </xdr:cNvPr>
        <xdr:cNvSpPr txBox="1"/>
      </xdr:nvSpPr>
      <xdr:spPr>
        <a:xfrm>
          <a:off x="14909800" y="712514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39</xdr:row>
      <xdr:rowOff>137583</xdr:rowOff>
    </xdr:from>
    <xdr:to>
      <xdr:col>68</xdr:col>
      <xdr:colOff>152400</xdr:colOff>
      <xdr:row>40</xdr:row>
      <xdr:rowOff>54610</xdr:rowOff>
    </xdr:to>
    <xdr:cxnSp macro="">
      <xdr:nvCxnSpPr>
        <xdr:cNvPr id="392" name="直線コネクタ 391">
          <a:extLst>
            <a:ext uri="{FF2B5EF4-FFF2-40B4-BE49-F238E27FC236}">
              <a16:creationId xmlns:a16="http://schemas.microsoft.com/office/drawing/2014/main" id="{00000000-0008-0000-0300-000088010000}"/>
            </a:ext>
          </a:extLst>
        </xdr:cNvPr>
        <xdr:cNvCxnSpPr/>
      </xdr:nvCxnSpPr>
      <xdr:spPr>
        <a:xfrm flipV="1">
          <a:off x="13512800" y="6824133"/>
          <a:ext cx="889000" cy="884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41</xdr:row>
      <xdr:rowOff>17356</xdr:rowOff>
    </xdr:from>
    <xdr:to>
      <xdr:col>68</xdr:col>
      <xdr:colOff>203200</xdr:colOff>
      <xdr:row>41</xdr:row>
      <xdr:rowOff>118956</xdr:rowOff>
    </xdr:to>
    <xdr:sp macro="" textlink="">
      <xdr:nvSpPr>
        <xdr:cNvPr id="393" name="フローチャート: 判断 392">
          <a:extLst>
            <a:ext uri="{FF2B5EF4-FFF2-40B4-BE49-F238E27FC236}">
              <a16:creationId xmlns:a16="http://schemas.microsoft.com/office/drawing/2014/main" id="{00000000-0008-0000-0300-000089010000}"/>
            </a:ext>
          </a:extLst>
        </xdr:cNvPr>
        <xdr:cNvSpPr/>
      </xdr:nvSpPr>
      <xdr:spPr>
        <a:xfrm>
          <a:off x="14351000" y="7046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41</xdr:row>
      <xdr:rowOff>103733</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4020800" y="71331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41</xdr:row>
      <xdr:rowOff>33444</xdr:rowOff>
    </xdr:from>
    <xdr:to>
      <xdr:col>64</xdr:col>
      <xdr:colOff>152400</xdr:colOff>
      <xdr:row>41</xdr:row>
      <xdr:rowOff>135044</xdr:rowOff>
    </xdr:to>
    <xdr:sp macro="" textlink="">
      <xdr:nvSpPr>
        <xdr:cNvPr id="395" name="フローチャート: 判断 394">
          <a:extLst>
            <a:ext uri="{FF2B5EF4-FFF2-40B4-BE49-F238E27FC236}">
              <a16:creationId xmlns:a16="http://schemas.microsoft.com/office/drawing/2014/main" id="{00000000-0008-0000-0300-00008B010000}"/>
            </a:ext>
          </a:extLst>
        </xdr:cNvPr>
        <xdr:cNvSpPr/>
      </xdr:nvSpPr>
      <xdr:spPr>
        <a:xfrm>
          <a:off x="13462000" y="70628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41</xdr:row>
      <xdr:rowOff>119821</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3131800" y="714927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8" name="テキスト ボックス 397">
          <a:extLst>
            <a:ext uri="{FF2B5EF4-FFF2-40B4-BE49-F238E27FC236}">
              <a16:creationId xmlns:a16="http://schemas.microsoft.com/office/drawing/2014/main" id="{00000000-0008-0000-0300-00008E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400" name="テキスト ボックス 399">
          <a:extLst>
            <a:ext uri="{FF2B5EF4-FFF2-40B4-BE49-F238E27FC236}">
              <a16:creationId xmlns:a16="http://schemas.microsoft.com/office/drawing/2014/main" id="{00000000-0008-0000-0300-000090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38</xdr:row>
      <xdr:rowOff>57150</xdr:rowOff>
    </xdr:from>
    <xdr:to>
      <xdr:col>81</xdr:col>
      <xdr:colOff>95250</xdr:colOff>
      <xdr:row>38</xdr:row>
      <xdr:rowOff>158750</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6967200" y="65722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37</xdr:row>
      <xdr:rowOff>73677</xdr:rowOff>
    </xdr:from>
    <xdr:ext cx="762000" cy="259045"/>
    <xdr:sp macro="" textlink="">
      <xdr:nvSpPr>
        <xdr:cNvPr id="403" name="公債費負担の状況該当値テキスト">
          <a:extLst>
            <a:ext uri="{FF2B5EF4-FFF2-40B4-BE49-F238E27FC236}">
              <a16:creationId xmlns:a16="http://schemas.microsoft.com/office/drawing/2014/main" id="{00000000-0008-0000-0300-000093010000}"/>
            </a:ext>
          </a:extLst>
        </xdr:cNvPr>
        <xdr:cNvSpPr txBox="1"/>
      </xdr:nvSpPr>
      <xdr:spPr>
        <a:xfrm>
          <a:off x="17106900" y="6417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38</xdr:row>
      <xdr:rowOff>49106</xdr:rowOff>
    </xdr:from>
    <xdr:to>
      <xdr:col>77</xdr:col>
      <xdr:colOff>95250</xdr:colOff>
      <xdr:row>38</xdr:row>
      <xdr:rowOff>150706</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6129000" y="65642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36</xdr:row>
      <xdr:rowOff>160884</xdr:rowOff>
    </xdr:from>
    <xdr:ext cx="7366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5798800" y="633308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38</xdr:row>
      <xdr:rowOff>145627</xdr:rowOff>
    </xdr:from>
    <xdr:to>
      <xdr:col>73</xdr:col>
      <xdr:colOff>44450</xdr:colOff>
      <xdr:row>39</xdr:row>
      <xdr:rowOff>75777</xdr:rowOff>
    </xdr:to>
    <xdr:sp macro="" textlink="">
      <xdr:nvSpPr>
        <xdr:cNvPr id="406" name="楕円 405">
          <a:extLst>
            <a:ext uri="{FF2B5EF4-FFF2-40B4-BE49-F238E27FC236}">
              <a16:creationId xmlns:a16="http://schemas.microsoft.com/office/drawing/2014/main" id="{00000000-0008-0000-0300-000096010000}"/>
            </a:ext>
          </a:extLst>
        </xdr:cNvPr>
        <xdr:cNvSpPr/>
      </xdr:nvSpPr>
      <xdr:spPr>
        <a:xfrm>
          <a:off x="15240000" y="66607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37</xdr:row>
      <xdr:rowOff>85954</xdr:rowOff>
    </xdr:from>
    <xdr:ext cx="762000" cy="259045"/>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4909800" y="64296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39</xdr:row>
      <xdr:rowOff>86783</xdr:rowOff>
    </xdr:from>
    <xdr:to>
      <xdr:col>68</xdr:col>
      <xdr:colOff>203200</xdr:colOff>
      <xdr:row>40</xdr:row>
      <xdr:rowOff>16933</xdr:rowOff>
    </xdr:to>
    <xdr:sp macro="" textlink="">
      <xdr:nvSpPr>
        <xdr:cNvPr id="408" name="楕円 407">
          <a:extLst>
            <a:ext uri="{FF2B5EF4-FFF2-40B4-BE49-F238E27FC236}">
              <a16:creationId xmlns:a16="http://schemas.microsoft.com/office/drawing/2014/main" id="{00000000-0008-0000-0300-000098010000}"/>
            </a:ext>
          </a:extLst>
        </xdr:cNvPr>
        <xdr:cNvSpPr/>
      </xdr:nvSpPr>
      <xdr:spPr>
        <a:xfrm>
          <a:off x="14351000" y="67733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38</xdr:row>
      <xdr:rowOff>27110</xdr:rowOff>
    </xdr:from>
    <xdr:ext cx="762000" cy="259045"/>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4020800" y="65422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3810</xdr:rowOff>
    </xdr:from>
    <xdr:to>
      <xdr:col>64</xdr:col>
      <xdr:colOff>152400</xdr:colOff>
      <xdr:row>40</xdr:row>
      <xdr:rowOff>105410</xdr:rowOff>
    </xdr:to>
    <xdr:sp macro="" textlink="">
      <xdr:nvSpPr>
        <xdr:cNvPr id="410" name="楕円 409">
          <a:extLst>
            <a:ext uri="{FF2B5EF4-FFF2-40B4-BE49-F238E27FC236}">
              <a16:creationId xmlns:a16="http://schemas.microsoft.com/office/drawing/2014/main" id="{00000000-0008-0000-0300-00009A010000}"/>
            </a:ext>
          </a:extLst>
        </xdr:cNvPr>
        <xdr:cNvSpPr/>
      </xdr:nvSpPr>
      <xdr:spPr>
        <a:xfrm>
          <a:off x="13462000" y="6861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38</xdr:row>
      <xdr:rowOff>115587</xdr:rowOff>
    </xdr:from>
    <xdr:ext cx="762000" cy="259045"/>
    <xdr:sp macro="" textlink="">
      <xdr:nvSpPr>
        <xdr:cNvPr id="411" name="テキスト ボックス 410">
          <a:extLst>
            <a:ext uri="{FF2B5EF4-FFF2-40B4-BE49-F238E27FC236}">
              <a16:creationId xmlns:a16="http://schemas.microsoft.com/office/drawing/2014/main" id="{00000000-0008-0000-0300-00009B010000}"/>
            </a:ext>
          </a:extLst>
        </xdr:cNvPr>
        <xdr:cNvSpPr txBox="1"/>
      </xdr:nvSpPr>
      <xdr:spPr>
        <a:xfrm>
          <a:off x="13131800" y="66306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2" name="正方形/長方形 411">
          <a:extLst>
            <a:ext uri="{FF2B5EF4-FFF2-40B4-BE49-F238E27FC236}">
              <a16:creationId xmlns:a16="http://schemas.microsoft.com/office/drawing/2014/main" id="{00000000-0008-0000-0300-00009C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3" name="テキスト ボックス 412">
          <a:extLst>
            <a:ext uri="{FF2B5EF4-FFF2-40B4-BE49-F238E27FC236}">
              <a16:creationId xmlns:a16="http://schemas.microsoft.com/office/drawing/2014/main" id="{00000000-0008-0000-0300-00009D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4" name="テキスト ボックス 413">
          <a:extLst>
            <a:ext uri="{FF2B5EF4-FFF2-40B4-BE49-F238E27FC236}">
              <a16:creationId xmlns:a16="http://schemas.microsoft.com/office/drawing/2014/main" id="{00000000-0008-0000-0300-00009E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21" name="正方形/長方形 420">
          <a:extLst>
            <a:ext uri="{FF2B5EF4-FFF2-40B4-BE49-F238E27FC236}">
              <a16:creationId xmlns:a16="http://schemas.microsoft.com/office/drawing/2014/main" id="{00000000-0008-0000-0300-0000A5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2" name="正方形/長方形 421">
          <a:extLst>
            <a:ext uri="{FF2B5EF4-FFF2-40B4-BE49-F238E27FC236}">
              <a16:creationId xmlns:a16="http://schemas.microsoft.com/office/drawing/2014/main" id="{00000000-0008-0000-0300-0000A6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3" name="正方形/長方形 422">
          <a:extLst>
            <a:ext uri="{FF2B5EF4-FFF2-40B4-BE49-F238E27FC236}">
              <a16:creationId xmlns:a16="http://schemas.microsoft.com/office/drawing/2014/main" id="{00000000-0008-0000-0300-0000A7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4" name="テキスト ボックス 423">
          <a:extLst>
            <a:ext uri="{FF2B5EF4-FFF2-40B4-BE49-F238E27FC236}">
              <a16:creationId xmlns:a16="http://schemas.microsoft.com/office/drawing/2014/main" id="{00000000-0008-0000-0300-0000A8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b="0" i="0" baseline="0">
              <a:solidFill>
                <a:schemeClr val="dk1"/>
              </a:solidFill>
              <a:effectLst/>
              <a:latin typeface="+mn-lt"/>
              <a:ea typeface="+mn-ea"/>
              <a:cs typeface="+mn-cs"/>
            </a:rPr>
            <a:t>　将来支払う負担等に対して、将来受け取る財源等が上回っているため、将来負担比率は算定されていない。</a:t>
          </a:r>
          <a:endParaRPr lang="ja-JP" altLang="ja-JP" sz="1200">
            <a:effectLst/>
          </a:endParaRPr>
        </a:p>
        <a:p>
          <a:r>
            <a:rPr kumimoji="1" lang="ja-JP" altLang="ja-JP" sz="1200" b="0" i="0" baseline="0">
              <a:solidFill>
                <a:schemeClr val="dk1"/>
              </a:solidFill>
              <a:effectLst/>
              <a:latin typeface="+mn-lt"/>
              <a:ea typeface="+mn-ea"/>
              <a:cs typeface="+mn-cs"/>
            </a:rPr>
            <a:t>　今後も歳入確保や事務事業の効率化を図ることで、市債残高や債務負担行為の適正化に努める。</a:t>
          </a:r>
          <a:endParaRPr lang="ja-JP" altLang="ja-JP" sz="1200">
            <a:effectLst/>
          </a:endParaRPr>
        </a:p>
      </xdr:txBody>
    </xdr:sp>
    <xdr:clientData/>
  </xdr:twoCellAnchor>
  <xdr:oneCellAnchor>
    <xdr:from>
      <xdr:col>61</xdr:col>
      <xdr:colOff>6350</xdr:colOff>
      <xdr:row>10</xdr:row>
      <xdr:rowOff>63500</xdr:rowOff>
    </xdr:from>
    <xdr:ext cx="298543" cy="225703"/>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3" name="テキスト ボックス 432">
          <a:extLst>
            <a:ext uri="{FF2B5EF4-FFF2-40B4-BE49-F238E27FC236}">
              <a16:creationId xmlns:a16="http://schemas.microsoft.com/office/drawing/2014/main" id="{00000000-0008-0000-0300-0000B1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5" name="テキスト ボックス 434">
          <a:extLst>
            <a:ext uri="{FF2B5EF4-FFF2-40B4-BE49-F238E27FC236}">
              <a16:creationId xmlns:a16="http://schemas.microsoft.com/office/drawing/2014/main" id="{00000000-0008-0000-0300-0000B3010000}"/>
            </a:ext>
          </a:extLst>
        </xdr:cNvPr>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7" name="テキスト ボックス 436">
          <a:extLst>
            <a:ext uri="{FF2B5EF4-FFF2-40B4-BE49-F238E27FC236}">
              <a16:creationId xmlns:a16="http://schemas.microsoft.com/office/drawing/2014/main" id="{00000000-0008-0000-0300-0000B5010000}"/>
            </a:ext>
          </a:extLst>
        </xdr:cNvPr>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9" name="将来負担の状況グラフ枠">
          <a:extLst>
            <a:ext uri="{FF2B5EF4-FFF2-40B4-BE49-F238E27FC236}">
              <a16:creationId xmlns:a16="http://schemas.microsoft.com/office/drawing/2014/main" id="{00000000-0008-0000-0300-0000B7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23</xdr:row>
      <xdr:rowOff>66816</xdr:rowOff>
    </xdr:to>
    <xdr:cxnSp macro="">
      <xdr:nvCxnSpPr>
        <xdr:cNvPr id="440" name="直線コネクタ 439">
          <a:extLst>
            <a:ext uri="{FF2B5EF4-FFF2-40B4-BE49-F238E27FC236}">
              <a16:creationId xmlns:a16="http://schemas.microsoft.com/office/drawing/2014/main" id="{00000000-0008-0000-0300-0000B8010000}"/>
            </a:ext>
          </a:extLst>
        </xdr:cNvPr>
        <xdr:cNvCxnSpPr/>
      </xdr:nvCxnSpPr>
      <xdr:spPr>
        <a:xfrm flipV="1">
          <a:off x="17018000" y="2370667"/>
          <a:ext cx="0" cy="163949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23</xdr:row>
      <xdr:rowOff>38893</xdr:rowOff>
    </xdr:from>
    <xdr:ext cx="762000" cy="259045"/>
    <xdr:sp macro="" textlink="">
      <xdr:nvSpPr>
        <xdr:cNvPr id="441" name="将来負担の状況最小値テキスト">
          <a:extLst>
            <a:ext uri="{FF2B5EF4-FFF2-40B4-BE49-F238E27FC236}">
              <a16:creationId xmlns:a16="http://schemas.microsoft.com/office/drawing/2014/main" id="{00000000-0008-0000-0300-0000B9010000}"/>
            </a:ext>
          </a:extLst>
        </xdr:cNvPr>
        <xdr:cNvSpPr txBox="1"/>
      </xdr:nvSpPr>
      <xdr:spPr>
        <a:xfrm>
          <a:off x="17106900" y="39822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66816</xdr:rowOff>
    </xdr:from>
    <xdr:to>
      <xdr:col>81</xdr:col>
      <xdr:colOff>133350</xdr:colOff>
      <xdr:row>23</xdr:row>
      <xdr:rowOff>66816</xdr:rowOff>
    </xdr:to>
    <xdr:cxnSp macro="">
      <xdr:nvCxnSpPr>
        <xdr:cNvPr id="442" name="直線コネクタ 441">
          <a:extLst>
            <a:ext uri="{FF2B5EF4-FFF2-40B4-BE49-F238E27FC236}">
              <a16:creationId xmlns:a16="http://schemas.microsoft.com/office/drawing/2014/main" id="{00000000-0008-0000-0300-0000BA010000}"/>
            </a:ext>
          </a:extLst>
        </xdr:cNvPr>
        <xdr:cNvCxnSpPr/>
      </xdr:nvCxnSpPr>
      <xdr:spPr>
        <a:xfrm>
          <a:off x="16929100" y="40101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43" name="将来負担の状況最大値テキスト">
          <a:extLst>
            <a:ext uri="{FF2B5EF4-FFF2-40B4-BE49-F238E27FC236}">
              <a16:creationId xmlns:a16="http://schemas.microsoft.com/office/drawing/2014/main" id="{00000000-0008-0000-0300-0000BB010000}"/>
            </a:ext>
          </a:extLst>
        </xdr:cNvPr>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4" name="直線コネクタ 443">
          <a:extLst>
            <a:ext uri="{FF2B5EF4-FFF2-40B4-BE49-F238E27FC236}">
              <a16:creationId xmlns:a16="http://schemas.microsoft.com/office/drawing/2014/main" id="{00000000-0008-0000-0300-0000BC010000}"/>
            </a:ext>
          </a:extLst>
        </xdr:cNvPr>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14</xdr:row>
      <xdr:rowOff>41786</xdr:rowOff>
    </xdr:from>
    <xdr:ext cx="762000" cy="259045"/>
    <xdr:sp macro="" textlink="">
      <xdr:nvSpPr>
        <xdr:cNvPr id="445" name="将来負担の状況平均値テキスト">
          <a:extLst>
            <a:ext uri="{FF2B5EF4-FFF2-40B4-BE49-F238E27FC236}">
              <a16:creationId xmlns:a16="http://schemas.microsoft.com/office/drawing/2014/main" id="{00000000-0008-0000-0300-0000BD010000}"/>
            </a:ext>
          </a:extLst>
        </xdr:cNvPr>
        <xdr:cNvSpPr txBox="1"/>
      </xdr:nvSpPr>
      <xdr:spPr>
        <a:xfrm>
          <a:off x="17106900" y="244208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14</xdr:row>
      <xdr:rowOff>69709</xdr:rowOff>
    </xdr:from>
    <xdr:to>
      <xdr:col>81</xdr:col>
      <xdr:colOff>95250</xdr:colOff>
      <xdr:row>14</xdr:row>
      <xdr:rowOff>171309</xdr:rowOff>
    </xdr:to>
    <xdr:sp macro="" textlink="">
      <xdr:nvSpPr>
        <xdr:cNvPr id="446" name="フローチャート: 判断 445">
          <a:extLst>
            <a:ext uri="{FF2B5EF4-FFF2-40B4-BE49-F238E27FC236}">
              <a16:creationId xmlns:a16="http://schemas.microsoft.com/office/drawing/2014/main" id="{00000000-0008-0000-0300-0000BE010000}"/>
            </a:ext>
          </a:extLst>
        </xdr:cNvPr>
        <xdr:cNvSpPr/>
      </xdr:nvSpPr>
      <xdr:spPr>
        <a:xfrm>
          <a:off x="16967200" y="24700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15</xdr:row>
      <xdr:rowOff>21590</xdr:rowOff>
    </xdr:from>
    <xdr:to>
      <xdr:col>77</xdr:col>
      <xdr:colOff>95250</xdr:colOff>
      <xdr:row>15</xdr:row>
      <xdr:rowOff>123190</xdr:rowOff>
    </xdr:to>
    <xdr:sp macro="" textlink="">
      <xdr:nvSpPr>
        <xdr:cNvPr id="447" name="フローチャート: 判断 446">
          <a:extLst>
            <a:ext uri="{FF2B5EF4-FFF2-40B4-BE49-F238E27FC236}">
              <a16:creationId xmlns:a16="http://schemas.microsoft.com/office/drawing/2014/main" id="{00000000-0008-0000-0300-0000BF010000}"/>
            </a:ext>
          </a:extLst>
        </xdr:cNvPr>
        <xdr:cNvSpPr/>
      </xdr:nvSpPr>
      <xdr:spPr>
        <a:xfrm>
          <a:off x="16129000" y="2593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13</xdr:row>
      <xdr:rowOff>133367</xdr:rowOff>
    </xdr:from>
    <xdr:ext cx="736600" cy="259045"/>
    <xdr:sp macro="" textlink="">
      <xdr:nvSpPr>
        <xdr:cNvPr id="448" name="テキスト ボックス 447">
          <a:extLst>
            <a:ext uri="{FF2B5EF4-FFF2-40B4-BE49-F238E27FC236}">
              <a16:creationId xmlns:a16="http://schemas.microsoft.com/office/drawing/2014/main" id="{00000000-0008-0000-0300-0000C0010000}"/>
            </a:ext>
          </a:extLst>
        </xdr:cNvPr>
        <xdr:cNvSpPr txBox="1"/>
      </xdr:nvSpPr>
      <xdr:spPr>
        <a:xfrm>
          <a:off x="15798800" y="23622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15</xdr:row>
      <xdr:rowOff>44379</xdr:rowOff>
    </xdr:from>
    <xdr:to>
      <xdr:col>73</xdr:col>
      <xdr:colOff>44450</xdr:colOff>
      <xdr:row>15</xdr:row>
      <xdr:rowOff>145979</xdr:rowOff>
    </xdr:to>
    <xdr:sp macro="" textlink="">
      <xdr:nvSpPr>
        <xdr:cNvPr id="449" name="フローチャート: 判断 448">
          <a:extLst>
            <a:ext uri="{FF2B5EF4-FFF2-40B4-BE49-F238E27FC236}">
              <a16:creationId xmlns:a16="http://schemas.microsoft.com/office/drawing/2014/main" id="{00000000-0008-0000-0300-0000C1010000}"/>
            </a:ext>
          </a:extLst>
        </xdr:cNvPr>
        <xdr:cNvSpPr/>
      </xdr:nvSpPr>
      <xdr:spPr>
        <a:xfrm>
          <a:off x="15240000" y="26161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13</xdr:row>
      <xdr:rowOff>156156</xdr:rowOff>
    </xdr:from>
    <xdr:ext cx="762000" cy="259045"/>
    <xdr:sp macro="" textlink="">
      <xdr:nvSpPr>
        <xdr:cNvPr id="450" name="テキスト ボックス 449">
          <a:extLst>
            <a:ext uri="{FF2B5EF4-FFF2-40B4-BE49-F238E27FC236}">
              <a16:creationId xmlns:a16="http://schemas.microsoft.com/office/drawing/2014/main" id="{00000000-0008-0000-0300-0000C2010000}"/>
            </a:ext>
          </a:extLst>
        </xdr:cNvPr>
        <xdr:cNvSpPr txBox="1"/>
      </xdr:nvSpPr>
      <xdr:spPr>
        <a:xfrm>
          <a:off x="14909800" y="23850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15</xdr:row>
      <xdr:rowOff>72531</xdr:rowOff>
    </xdr:from>
    <xdr:to>
      <xdr:col>68</xdr:col>
      <xdr:colOff>203200</xdr:colOff>
      <xdr:row>16</xdr:row>
      <xdr:rowOff>2681</xdr:rowOff>
    </xdr:to>
    <xdr:sp macro="" textlink="">
      <xdr:nvSpPr>
        <xdr:cNvPr id="451" name="フローチャート: 判断 450">
          <a:extLst>
            <a:ext uri="{FF2B5EF4-FFF2-40B4-BE49-F238E27FC236}">
              <a16:creationId xmlns:a16="http://schemas.microsoft.com/office/drawing/2014/main" id="{00000000-0008-0000-0300-0000C3010000}"/>
            </a:ext>
          </a:extLst>
        </xdr:cNvPr>
        <xdr:cNvSpPr/>
      </xdr:nvSpPr>
      <xdr:spPr>
        <a:xfrm>
          <a:off x="14351000" y="26442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14</xdr:row>
      <xdr:rowOff>12858</xdr:rowOff>
    </xdr:from>
    <xdr:ext cx="762000" cy="259045"/>
    <xdr:sp macro="" textlink="">
      <xdr:nvSpPr>
        <xdr:cNvPr id="452" name="テキスト ボックス 451">
          <a:extLst>
            <a:ext uri="{FF2B5EF4-FFF2-40B4-BE49-F238E27FC236}">
              <a16:creationId xmlns:a16="http://schemas.microsoft.com/office/drawing/2014/main" id="{00000000-0008-0000-0300-0000C4010000}"/>
            </a:ext>
          </a:extLst>
        </xdr:cNvPr>
        <xdr:cNvSpPr txBox="1"/>
      </xdr:nvSpPr>
      <xdr:spPr>
        <a:xfrm>
          <a:off x="14020800" y="241315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16</xdr:row>
      <xdr:rowOff>4304</xdr:rowOff>
    </xdr:from>
    <xdr:to>
      <xdr:col>64</xdr:col>
      <xdr:colOff>152400</xdr:colOff>
      <xdr:row>16</xdr:row>
      <xdr:rowOff>105904</xdr:rowOff>
    </xdr:to>
    <xdr:sp macro="" textlink="">
      <xdr:nvSpPr>
        <xdr:cNvPr id="453" name="フローチャート: 判断 452">
          <a:extLst>
            <a:ext uri="{FF2B5EF4-FFF2-40B4-BE49-F238E27FC236}">
              <a16:creationId xmlns:a16="http://schemas.microsoft.com/office/drawing/2014/main" id="{00000000-0008-0000-0300-0000C5010000}"/>
            </a:ext>
          </a:extLst>
        </xdr:cNvPr>
        <xdr:cNvSpPr/>
      </xdr:nvSpPr>
      <xdr:spPr>
        <a:xfrm>
          <a:off x="13462000" y="2747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14</xdr:row>
      <xdr:rowOff>116081</xdr:rowOff>
    </xdr:from>
    <xdr:ext cx="762000" cy="259045"/>
    <xdr:sp macro="" textlink="">
      <xdr:nvSpPr>
        <xdr:cNvPr id="454" name="テキスト ボックス 453">
          <a:extLst>
            <a:ext uri="{FF2B5EF4-FFF2-40B4-BE49-F238E27FC236}">
              <a16:creationId xmlns:a16="http://schemas.microsoft.com/office/drawing/2014/main" id="{00000000-0008-0000-0300-0000C6010000}"/>
            </a:ext>
          </a:extLst>
        </xdr:cNvPr>
        <xdr:cNvSpPr txBox="1"/>
      </xdr:nvSpPr>
      <xdr:spPr>
        <a:xfrm>
          <a:off x="13131800" y="25163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6" name="テキスト ボックス 455">
          <a:extLst>
            <a:ext uri="{FF2B5EF4-FFF2-40B4-BE49-F238E27FC236}">
              <a16:creationId xmlns:a16="http://schemas.microsoft.com/office/drawing/2014/main" id="{00000000-0008-0000-0300-0000C8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7" name="テキスト ボックス 456">
          <a:extLst>
            <a:ext uri="{FF2B5EF4-FFF2-40B4-BE49-F238E27FC236}">
              <a16:creationId xmlns:a16="http://schemas.microsoft.com/office/drawing/2014/main" id="{00000000-0008-0000-0300-0000C9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8" name="テキスト ボックス 457">
          <a:extLst>
            <a:ext uri="{FF2B5EF4-FFF2-40B4-BE49-F238E27FC236}">
              <a16:creationId xmlns:a16="http://schemas.microsoft.com/office/drawing/2014/main" id="{00000000-0008-0000-0300-0000CA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9" name="テキスト ボックス 458">
          <a:extLst>
            <a:ext uri="{FF2B5EF4-FFF2-40B4-BE49-F238E27FC236}">
              <a16:creationId xmlns:a16="http://schemas.microsoft.com/office/drawing/2014/main" id="{00000000-0008-0000-0300-0000CB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70,848
69,873
42.92
29,881,653
28,710,449
837,307
16,504,399
18,274,013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0.5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b="0" i="0" baseline="0">
              <a:solidFill>
                <a:schemeClr val="dk1"/>
              </a:solidFill>
              <a:effectLst/>
              <a:latin typeface="+mn-lt"/>
              <a:ea typeface="+mn-ea"/>
              <a:cs typeface="+mn-cs"/>
            </a:rPr>
            <a:t>　</a:t>
          </a:r>
          <a:r>
            <a:rPr lang="ja-JP" altLang="ja-JP" sz="1200">
              <a:solidFill>
                <a:schemeClr val="dk1"/>
              </a:solidFill>
              <a:effectLst/>
              <a:latin typeface="+mn-lt"/>
              <a:ea typeface="+mn-ea"/>
              <a:cs typeface="+mn-cs"/>
            </a:rPr>
            <a:t>私立認定こども園を誘致するなど民間委託を進めているものの、</a:t>
          </a:r>
          <a:r>
            <a:rPr kumimoji="1" lang="ja-JP" altLang="ja-JP" sz="1200" b="0" i="0" baseline="0">
              <a:solidFill>
                <a:schemeClr val="dk1"/>
              </a:solidFill>
              <a:effectLst/>
              <a:latin typeface="+mn-lt"/>
              <a:ea typeface="+mn-ea"/>
              <a:cs typeface="+mn-cs"/>
            </a:rPr>
            <a:t>幼稚園、ごみ処理業務等を直営としているため、類似団体と比較すると依然高い水準にある。</a:t>
          </a:r>
          <a:endParaRPr lang="ja-JP" altLang="ja-JP" sz="1200">
            <a:effectLst/>
          </a:endParaRPr>
        </a:p>
        <a:p>
          <a:pPr eaLnBrk="1" fontAlgn="auto" latinLnBrk="0" hangingPunct="1"/>
          <a:r>
            <a:rPr kumimoji="1" lang="ja-JP" altLang="ja-JP" sz="1200">
              <a:solidFill>
                <a:schemeClr val="dk1"/>
              </a:solidFill>
              <a:effectLst/>
              <a:latin typeface="+mn-lt"/>
              <a:ea typeface="+mn-ea"/>
              <a:cs typeface="+mn-cs"/>
            </a:rPr>
            <a:t>　</a:t>
          </a:r>
          <a:r>
            <a:rPr lang="ja-JP" altLang="ja-JP" sz="1200">
              <a:solidFill>
                <a:schemeClr val="dk1"/>
              </a:solidFill>
              <a:effectLst/>
              <a:latin typeface="+mn-lt"/>
              <a:ea typeface="+mn-ea"/>
              <a:cs typeface="+mn-cs"/>
            </a:rPr>
            <a:t>今後は、公園などについて民間活力による施設整備・運営を進めるとともに、ごみ処理の広域化により効率的な運営を図り、人件費の削減を進める。</a:t>
          </a:r>
          <a:endParaRPr lang="ja-JP" altLang="ja-JP" sz="1200">
            <a:effectLst/>
          </a:endParaRP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a:extLst>
            <a:ext uri="{FF2B5EF4-FFF2-40B4-BE49-F238E27FC236}">
              <a16:creationId xmlns:a16="http://schemas.microsoft.com/office/drawing/2014/main"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100330</xdr:rowOff>
    </xdr:from>
    <xdr:to>
      <xdr:col>24</xdr:col>
      <xdr:colOff>25400</xdr:colOff>
      <xdr:row>41</xdr:row>
      <xdr:rowOff>153670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flipV="1">
          <a:off x="4826000" y="5758180"/>
          <a:ext cx="0" cy="14249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125747</xdr:rowOff>
    </xdr:from>
    <xdr:ext cx="762000" cy="259045"/>
    <xdr:sp macro="" textlink="">
      <xdr:nvSpPr>
        <xdr:cNvPr id="62" name="人件費最小値テキスト">
          <a:extLst>
            <a:ext uri="{FF2B5EF4-FFF2-40B4-BE49-F238E27FC236}">
              <a16:creationId xmlns:a16="http://schemas.microsoft.com/office/drawing/2014/main" id="{00000000-0008-0000-0400-00003E000000}"/>
            </a:ext>
          </a:extLst>
        </xdr:cNvPr>
        <xdr:cNvSpPr txBox="1"/>
      </xdr:nvSpPr>
      <xdr:spPr>
        <a:xfrm>
          <a:off x="4914900" y="7155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41</xdr:row>
      <xdr:rowOff>153670</xdr:rowOff>
    </xdr:from>
    <xdr:to>
      <xdr:col>24</xdr:col>
      <xdr:colOff>114300</xdr:colOff>
      <xdr:row>41</xdr:row>
      <xdr:rowOff>153670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7183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15257</xdr:rowOff>
    </xdr:from>
    <xdr:ext cx="762000" cy="259045"/>
    <xdr:sp macro="" textlink="">
      <xdr:nvSpPr>
        <xdr:cNvPr id="64" name="人件費最大値テキスト">
          <a:extLst>
            <a:ext uri="{FF2B5EF4-FFF2-40B4-BE49-F238E27FC236}">
              <a16:creationId xmlns:a16="http://schemas.microsoft.com/office/drawing/2014/main" id="{00000000-0008-0000-0400-000040000000}"/>
            </a:ext>
          </a:extLst>
        </xdr:cNvPr>
        <xdr:cNvSpPr txBox="1"/>
      </xdr:nvSpPr>
      <xdr:spPr>
        <a:xfrm>
          <a:off x="4914900" y="5501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100330</xdr:rowOff>
    </xdr:from>
    <xdr:to>
      <xdr:col>24</xdr:col>
      <xdr:colOff>114300</xdr:colOff>
      <xdr:row>33</xdr:row>
      <xdr:rowOff>100330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57581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41</xdr:row>
      <xdr:rowOff>153670</xdr:rowOff>
    </xdr:from>
    <xdr:to>
      <xdr:col>24</xdr:col>
      <xdr:colOff>25400</xdr:colOff>
      <xdr:row>42</xdr:row>
      <xdr:rowOff>66040</xdr:rowOff>
    </xdr:to>
    <xdr:cxnSp macro="">
      <xdr:nvCxnSpPr>
        <xdr:cNvPr id="66" name="直線コネクタ 65">
          <a:extLst>
            <a:ext uri="{FF2B5EF4-FFF2-40B4-BE49-F238E27FC236}">
              <a16:creationId xmlns:a16="http://schemas.microsoft.com/office/drawing/2014/main" id="{00000000-0008-0000-0400-000042000000}"/>
            </a:ext>
          </a:extLst>
        </xdr:cNvPr>
        <xdr:cNvCxnSpPr/>
      </xdr:nvCxnSpPr>
      <xdr:spPr>
        <a:xfrm flipV="1">
          <a:off x="3987800" y="7183120"/>
          <a:ext cx="838200" cy="838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35</xdr:row>
      <xdr:rowOff>92727</xdr:rowOff>
    </xdr:from>
    <xdr:ext cx="762000" cy="259045"/>
    <xdr:sp macro="" textlink="">
      <xdr:nvSpPr>
        <xdr:cNvPr id="67" name="人件費平均値テキスト">
          <a:extLst>
            <a:ext uri="{FF2B5EF4-FFF2-40B4-BE49-F238E27FC236}">
              <a16:creationId xmlns:a16="http://schemas.microsoft.com/office/drawing/2014/main" id="{00000000-0008-0000-0400-000043000000}"/>
            </a:ext>
          </a:extLst>
        </xdr:cNvPr>
        <xdr:cNvSpPr txBox="1"/>
      </xdr:nvSpPr>
      <xdr:spPr>
        <a:xfrm>
          <a:off x="4914900" y="60934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36</xdr:row>
      <xdr:rowOff>76200</xdr:rowOff>
    </xdr:from>
    <xdr:to>
      <xdr:col>24</xdr:col>
      <xdr:colOff>76200</xdr:colOff>
      <xdr:row>37</xdr:row>
      <xdr:rowOff>6350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4775200" y="624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40</xdr:row>
      <xdr:rowOff>134620</xdr:rowOff>
    </xdr:from>
    <xdr:to>
      <xdr:col>19</xdr:col>
      <xdr:colOff>187325</xdr:colOff>
      <xdr:row>42</xdr:row>
      <xdr:rowOff>66040</xdr:rowOff>
    </xdr:to>
    <xdr:cxnSp macro="">
      <xdr:nvCxnSpPr>
        <xdr:cNvPr id="69" name="直線コネクタ 68">
          <a:extLst>
            <a:ext uri="{FF2B5EF4-FFF2-40B4-BE49-F238E27FC236}">
              <a16:creationId xmlns:a16="http://schemas.microsoft.com/office/drawing/2014/main" id="{00000000-0008-0000-0400-000045000000}"/>
            </a:ext>
          </a:extLst>
        </xdr:cNvPr>
        <xdr:cNvCxnSpPr/>
      </xdr:nvCxnSpPr>
      <xdr:spPr>
        <a:xfrm>
          <a:off x="3098800" y="6992620"/>
          <a:ext cx="889000" cy="2743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167640</xdr:rowOff>
    </xdr:from>
    <xdr:to>
      <xdr:col>20</xdr:col>
      <xdr:colOff>38100</xdr:colOff>
      <xdr:row>37</xdr:row>
      <xdr:rowOff>97790</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3937000" y="6339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107967</xdr:rowOff>
    </xdr:from>
    <xdr:ext cx="736600" cy="259045"/>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3606800" y="61087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40</xdr:row>
      <xdr:rowOff>134620</xdr:rowOff>
    </xdr:from>
    <xdr:to>
      <xdr:col>15</xdr:col>
      <xdr:colOff>98425</xdr:colOff>
      <xdr:row>41</xdr:row>
      <xdr:rowOff>24130</xdr:rowOff>
    </xdr:to>
    <xdr:cxnSp macro="">
      <xdr:nvCxnSpPr>
        <xdr:cNvPr id="72" name="直線コネクタ 71">
          <a:extLst>
            <a:ext uri="{FF2B5EF4-FFF2-40B4-BE49-F238E27FC236}">
              <a16:creationId xmlns:a16="http://schemas.microsoft.com/office/drawing/2014/main" id="{00000000-0008-0000-0400-000048000000}"/>
            </a:ext>
          </a:extLst>
        </xdr:cNvPr>
        <xdr:cNvCxnSpPr/>
      </xdr:nvCxnSpPr>
      <xdr:spPr>
        <a:xfrm flipV="1">
          <a:off x="2209800" y="699262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76200</xdr:rowOff>
    </xdr:from>
    <xdr:to>
      <xdr:col>15</xdr:col>
      <xdr:colOff>149225</xdr:colOff>
      <xdr:row>37</xdr:row>
      <xdr:rowOff>6350</xdr:rowOff>
    </xdr:to>
    <xdr:sp macro="" textlink="">
      <xdr:nvSpPr>
        <xdr:cNvPr id="73" name="フローチャート: 判断 72">
          <a:extLst>
            <a:ext uri="{FF2B5EF4-FFF2-40B4-BE49-F238E27FC236}">
              <a16:creationId xmlns:a16="http://schemas.microsoft.com/office/drawing/2014/main" id="{00000000-0008-0000-0400-000049000000}"/>
            </a:ext>
          </a:extLst>
        </xdr:cNvPr>
        <xdr:cNvSpPr/>
      </xdr:nvSpPr>
      <xdr:spPr>
        <a:xfrm>
          <a:off x="3048000" y="6248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16527</xdr:rowOff>
    </xdr:from>
    <xdr:ext cx="762000" cy="259045"/>
    <xdr:sp macro="" textlink="">
      <xdr:nvSpPr>
        <xdr:cNvPr id="74" name="テキスト ボックス 73">
          <a:extLst>
            <a:ext uri="{FF2B5EF4-FFF2-40B4-BE49-F238E27FC236}">
              <a16:creationId xmlns:a16="http://schemas.microsoft.com/office/drawing/2014/main" id="{00000000-0008-0000-0400-00004A000000}"/>
            </a:ext>
          </a:extLst>
        </xdr:cNvPr>
        <xdr:cNvSpPr txBox="1"/>
      </xdr:nvSpPr>
      <xdr:spPr>
        <a:xfrm>
          <a:off x="2717800" y="6017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40</xdr:row>
      <xdr:rowOff>104140</xdr:rowOff>
    </xdr:from>
    <xdr:to>
      <xdr:col>11</xdr:col>
      <xdr:colOff>9525</xdr:colOff>
      <xdr:row>41</xdr:row>
      <xdr:rowOff>24130</xdr:rowOff>
    </xdr:to>
    <xdr:cxnSp macro="">
      <xdr:nvCxnSpPr>
        <xdr:cNvPr id="75" name="直線コネクタ 74">
          <a:extLst>
            <a:ext uri="{FF2B5EF4-FFF2-40B4-BE49-F238E27FC236}">
              <a16:creationId xmlns:a16="http://schemas.microsoft.com/office/drawing/2014/main" id="{00000000-0008-0000-0400-00004B000000}"/>
            </a:ext>
          </a:extLst>
        </xdr:cNvPr>
        <xdr:cNvCxnSpPr/>
      </xdr:nvCxnSpPr>
      <xdr:spPr>
        <a:xfrm>
          <a:off x="1320800" y="696214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99060</xdr:rowOff>
    </xdr:from>
    <xdr:to>
      <xdr:col>11</xdr:col>
      <xdr:colOff>60325</xdr:colOff>
      <xdr:row>37</xdr:row>
      <xdr:rowOff>29210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2159000" y="6271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39387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1828800" y="6040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114300</xdr:rowOff>
    </xdr:from>
    <xdr:to>
      <xdr:col>6</xdr:col>
      <xdr:colOff>171450</xdr:colOff>
      <xdr:row>37</xdr:row>
      <xdr:rowOff>44450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1270000" y="628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54627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939800" y="6055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41</xdr:row>
      <xdr:rowOff>102870</xdr:rowOff>
    </xdr:from>
    <xdr:to>
      <xdr:col>24</xdr:col>
      <xdr:colOff>76200</xdr:colOff>
      <xdr:row>42</xdr:row>
      <xdr:rowOff>33020</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4775200" y="7132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41</xdr:row>
      <xdr:rowOff>11447</xdr:rowOff>
    </xdr:from>
    <xdr:ext cx="762000" cy="259045"/>
    <xdr:sp macro="" textlink="">
      <xdr:nvSpPr>
        <xdr:cNvPr id="86" name="人件費該当値テキスト">
          <a:extLst>
            <a:ext uri="{FF2B5EF4-FFF2-40B4-BE49-F238E27FC236}">
              <a16:creationId xmlns:a16="http://schemas.microsoft.com/office/drawing/2014/main" id="{00000000-0008-0000-0400-000056000000}"/>
            </a:ext>
          </a:extLst>
        </xdr:cNvPr>
        <xdr:cNvSpPr txBox="1"/>
      </xdr:nvSpPr>
      <xdr:spPr>
        <a:xfrm>
          <a:off x="4914900" y="70408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42</xdr:row>
      <xdr:rowOff>15240</xdr:rowOff>
    </xdr:from>
    <xdr:to>
      <xdr:col>20</xdr:col>
      <xdr:colOff>38100</xdr:colOff>
      <xdr:row>42</xdr:row>
      <xdr:rowOff>116840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937000" y="7216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42</xdr:row>
      <xdr:rowOff>101617</xdr:rowOff>
    </xdr:from>
    <xdr:ext cx="7366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3606800" y="73025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40</xdr:row>
      <xdr:rowOff>83820</xdr:rowOff>
    </xdr:from>
    <xdr:to>
      <xdr:col>15</xdr:col>
      <xdr:colOff>149225</xdr:colOff>
      <xdr:row>41</xdr:row>
      <xdr:rowOff>13970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048000" y="6941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40</xdr:row>
      <xdr:rowOff>170197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2717800" y="7028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40</xdr:row>
      <xdr:rowOff>144780</xdr:rowOff>
    </xdr:from>
    <xdr:to>
      <xdr:col>11</xdr:col>
      <xdr:colOff>60325</xdr:colOff>
      <xdr:row>41</xdr:row>
      <xdr:rowOff>74930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2159000" y="7002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41</xdr:row>
      <xdr:rowOff>59707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1828800" y="70891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40</xdr:row>
      <xdr:rowOff>53340</xdr:rowOff>
    </xdr:from>
    <xdr:to>
      <xdr:col>6</xdr:col>
      <xdr:colOff>171450</xdr:colOff>
      <xdr:row>40</xdr:row>
      <xdr:rowOff>154940</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1270000" y="6911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40</xdr:row>
      <xdr:rowOff>139717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939800" y="69977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　</a:t>
          </a:r>
          <a:r>
            <a:rPr lang="ja-JP" altLang="en-US" sz="1100">
              <a:solidFill>
                <a:schemeClr val="dk1"/>
              </a:solidFill>
              <a:effectLst/>
              <a:latin typeface="+mn-lt"/>
              <a:ea typeface="+mn-ea"/>
              <a:cs typeface="+mn-cs"/>
            </a:rPr>
            <a:t>ＧＩＧＡスクール整備事業費等が減少したものの、新型コロナウイルスワクチン接種事業費等が増加した。</a:t>
          </a:r>
          <a:endParaRPr lang="en-US" altLang="ja-JP"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幼稚園、ごみ処理業務を直営で行うとともに、近隣２町の消防業務を受託している</a:t>
          </a:r>
          <a:r>
            <a:rPr lang="ja-JP" altLang="en-US" sz="1100">
              <a:solidFill>
                <a:schemeClr val="dk1"/>
              </a:solidFill>
              <a:effectLst/>
              <a:latin typeface="+mn-lt"/>
              <a:ea typeface="+mn-ea"/>
              <a:cs typeface="+mn-cs"/>
            </a:rPr>
            <a:t>こと</a:t>
          </a:r>
          <a:r>
            <a:rPr lang="ja-JP" altLang="ja-JP" sz="1100">
              <a:solidFill>
                <a:schemeClr val="dk1"/>
              </a:solidFill>
              <a:effectLst/>
              <a:latin typeface="+mn-lt"/>
              <a:ea typeface="+mn-ea"/>
              <a:cs typeface="+mn-cs"/>
            </a:rPr>
            <a:t>により依然として高い水準にある。</a:t>
          </a:r>
          <a:endParaRPr lang="en-US" altLang="ja-JP" sz="1100">
            <a:solidFill>
              <a:schemeClr val="dk1"/>
            </a:solidFill>
            <a:effectLst/>
            <a:latin typeface="+mn-lt"/>
            <a:ea typeface="+mn-ea"/>
            <a:cs typeface="+mn-cs"/>
          </a:endParaRPr>
        </a:p>
        <a:p>
          <a:r>
            <a:rPr lang="ja-JP" altLang="en-US" sz="1100">
              <a:solidFill>
                <a:schemeClr val="dk1"/>
              </a:solidFill>
              <a:effectLst/>
              <a:latin typeface="+mn-lt"/>
              <a:ea typeface="+mn-ea"/>
              <a:cs typeface="+mn-cs"/>
            </a:rPr>
            <a:t>　</a:t>
          </a:r>
          <a:r>
            <a:rPr lang="ja-JP" altLang="ja-JP" sz="1100">
              <a:solidFill>
                <a:schemeClr val="dk1"/>
              </a:solidFill>
              <a:effectLst/>
              <a:latin typeface="+mn-lt"/>
              <a:ea typeface="+mn-ea"/>
              <a:cs typeface="+mn-cs"/>
            </a:rPr>
            <a:t>今後は、公園などについて民間活力による施設整備・運営を進めるとともに、ごみ処理の広域化により効率的な運営を図り、</a:t>
          </a:r>
          <a:r>
            <a:rPr kumimoji="1" lang="ja-JP" altLang="ja-JP" sz="1100">
              <a:solidFill>
                <a:schemeClr val="dk1"/>
              </a:solidFill>
              <a:effectLst/>
              <a:latin typeface="+mn-lt"/>
              <a:ea typeface="+mn-ea"/>
              <a:cs typeface="+mn-cs"/>
            </a:rPr>
            <a:t>経常経費削減を進める。</a:t>
          </a:r>
          <a:endParaRPr lang="ja-JP" altLang="ja-JP" sz="1100">
            <a:effectLst/>
          </a:endParaRPr>
        </a:p>
      </xdr:txBody>
    </xdr:sp>
    <xdr:clientData/>
  </xdr:twoCellAnchor>
  <xdr:oneCellAnchor>
    <xdr:from>
      <xdr:col>62</xdr:col>
      <xdr:colOff>6350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20" name="テキスト ボックス 119">
          <a:extLst>
            <a:ext uri="{FF2B5EF4-FFF2-40B4-BE49-F238E27FC236}">
              <a16:creationId xmlns:a16="http://schemas.microsoft.com/office/drawing/2014/main" id="{00000000-0008-0000-0400-000078000000}"/>
            </a:ext>
          </a:extLst>
        </xdr:cNvPr>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a:extLst>
            <a:ext uri="{FF2B5EF4-FFF2-40B4-BE49-F238E27FC236}">
              <a16:creationId xmlns:a16="http://schemas.microsoft.com/office/drawing/2014/main" id="{00000000-0008-0000-0400-00007A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a:extLst>
            <a:ext uri="{FF2B5EF4-FFF2-40B4-BE49-F238E27FC236}">
              <a16:creationId xmlns:a16="http://schemas.microsoft.com/office/drawing/2014/main" id="{00000000-0008-0000-0400-00007B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12</xdr:row>
      <xdr:rowOff>67129</xdr:rowOff>
    </xdr:from>
    <xdr:to>
      <xdr:col>82</xdr:col>
      <xdr:colOff>107950</xdr:colOff>
      <xdr:row>21</xdr:row>
      <xdr:rowOff>135164</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flipV="1">
          <a:off x="16510000" y="2124529"/>
          <a:ext cx="0" cy="16110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107241</xdr:rowOff>
    </xdr:from>
    <xdr:ext cx="762000" cy="259045"/>
    <xdr:sp macro="" textlink="">
      <xdr:nvSpPr>
        <xdr:cNvPr id="125" name="物件費最小値テキスト">
          <a:extLst>
            <a:ext uri="{FF2B5EF4-FFF2-40B4-BE49-F238E27FC236}">
              <a16:creationId xmlns:a16="http://schemas.microsoft.com/office/drawing/2014/main" id="{00000000-0008-0000-0400-00007D000000}"/>
            </a:ext>
          </a:extLst>
        </xdr:cNvPr>
        <xdr:cNvSpPr txBox="1"/>
      </xdr:nvSpPr>
      <xdr:spPr>
        <a:xfrm>
          <a:off x="16598900" y="37076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135164</xdr:rowOff>
    </xdr:from>
    <xdr:to>
      <xdr:col>82</xdr:col>
      <xdr:colOff>196850</xdr:colOff>
      <xdr:row>21</xdr:row>
      <xdr:rowOff>135164</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a:off x="16421100" y="37356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10</xdr:row>
      <xdr:rowOff>153506</xdr:rowOff>
    </xdr:from>
    <xdr:ext cx="762000" cy="259045"/>
    <xdr:sp macro="" textlink="">
      <xdr:nvSpPr>
        <xdr:cNvPr id="127" name="物件費最大値テキスト">
          <a:extLst>
            <a:ext uri="{FF2B5EF4-FFF2-40B4-BE49-F238E27FC236}">
              <a16:creationId xmlns:a16="http://schemas.microsoft.com/office/drawing/2014/main" id="{00000000-0008-0000-0400-00007F000000}"/>
            </a:ext>
          </a:extLst>
        </xdr:cNvPr>
        <xdr:cNvSpPr txBox="1"/>
      </xdr:nvSpPr>
      <xdr:spPr>
        <a:xfrm>
          <a:off x="16598900" y="18680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12</xdr:row>
      <xdr:rowOff>67129</xdr:rowOff>
    </xdr:from>
    <xdr:to>
      <xdr:col>82</xdr:col>
      <xdr:colOff>196850</xdr:colOff>
      <xdr:row>12</xdr:row>
      <xdr:rowOff>67129</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6421100" y="21245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16</xdr:row>
      <xdr:rowOff>1814</xdr:rowOff>
    </xdr:from>
    <xdr:to>
      <xdr:col>82</xdr:col>
      <xdr:colOff>107950</xdr:colOff>
      <xdr:row>16</xdr:row>
      <xdr:rowOff>67129</xdr:rowOff>
    </xdr:to>
    <xdr:cxnSp macro="">
      <xdr:nvCxnSpPr>
        <xdr:cNvPr id="129" name="直線コネクタ 128">
          <a:extLst>
            <a:ext uri="{FF2B5EF4-FFF2-40B4-BE49-F238E27FC236}">
              <a16:creationId xmlns:a16="http://schemas.microsoft.com/office/drawing/2014/main" id="{00000000-0008-0000-0400-000081000000}"/>
            </a:ext>
          </a:extLst>
        </xdr:cNvPr>
        <xdr:cNvCxnSpPr/>
      </xdr:nvCxnSpPr>
      <xdr:spPr>
        <a:xfrm flipV="1">
          <a:off x="15671800" y="2745014"/>
          <a:ext cx="838200" cy="653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21063</xdr:rowOff>
    </xdr:from>
    <xdr:ext cx="762000" cy="259045"/>
    <xdr:sp macro="" textlink="">
      <xdr:nvSpPr>
        <xdr:cNvPr id="130" name="物件費平均値テキスト">
          <a:extLst>
            <a:ext uri="{FF2B5EF4-FFF2-40B4-BE49-F238E27FC236}">
              <a16:creationId xmlns:a16="http://schemas.microsoft.com/office/drawing/2014/main" id="{00000000-0008-0000-0400-000082000000}"/>
            </a:ext>
          </a:extLst>
        </xdr:cNvPr>
        <xdr:cNvSpPr txBox="1"/>
      </xdr:nvSpPr>
      <xdr:spPr>
        <a:xfrm>
          <a:off x="16598900" y="276426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48986</xdr:rowOff>
    </xdr:from>
    <xdr:to>
      <xdr:col>82</xdr:col>
      <xdr:colOff>158750</xdr:colOff>
      <xdr:row>16</xdr:row>
      <xdr:rowOff>150586</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6459200" y="2792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16</xdr:row>
      <xdr:rowOff>67129</xdr:rowOff>
    </xdr:from>
    <xdr:to>
      <xdr:col>78</xdr:col>
      <xdr:colOff>69850</xdr:colOff>
      <xdr:row>17</xdr:row>
      <xdr:rowOff>91621</xdr:rowOff>
    </xdr:to>
    <xdr:cxnSp macro="">
      <xdr:nvCxnSpPr>
        <xdr:cNvPr id="132" name="直線コネクタ 131">
          <a:extLst>
            <a:ext uri="{FF2B5EF4-FFF2-40B4-BE49-F238E27FC236}">
              <a16:creationId xmlns:a16="http://schemas.microsoft.com/office/drawing/2014/main" id="{00000000-0008-0000-0400-000084000000}"/>
            </a:ext>
          </a:extLst>
        </xdr:cNvPr>
        <xdr:cNvCxnSpPr/>
      </xdr:nvCxnSpPr>
      <xdr:spPr>
        <a:xfrm flipV="1">
          <a:off x="14782800" y="2810329"/>
          <a:ext cx="889000" cy="1959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81643</xdr:rowOff>
    </xdr:from>
    <xdr:to>
      <xdr:col>78</xdr:col>
      <xdr:colOff>120650</xdr:colOff>
      <xdr:row>17</xdr:row>
      <xdr:rowOff>11793</xdr:rowOff>
    </xdr:to>
    <xdr:sp macro="" textlink="">
      <xdr:nvSpPr>
        <xdr:cNvPr id="133" name="フローチャート: 判断 132">
          <a:extLst>
            <a:ext uri="{FF2B5EF4-FFF2-40B4-BE49-F238E27FC236}">
              <a16:creationId xmlns:a16="http://schemas.microsoft.com/office/drawing/2014/main" id="{00000000-0008-0000-0400-000085000000}"/>
            </a:ext>
          </a:extLst>
        </xdr:cNvPr>
        <xdr:cNvSpPr/>
      </xdr:nvSpPr>
      <xdr:spPr>
        <a:xfrm>
          <a:off x="15621000" y="2824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168020</xdr:rowOff>
    </xdr:from>
    <xdr:ext cx="736600" cy="259045"/>
    <xdr:sp macro="" textlink="">
      <xdr:nvSpPr>
        <xdr:cNvPr id="134" name="テキスト ボックス 133">
          <a:extLst>
            <a:ext uri="{FF2B5EF4-FFF2-40B4-BE49-F238E27FC236}">
              <a16:creationId xmlns:a16="http://schemas.microsoft.com/office/drawing/2014/main" id="{00000000-0008-0000-0400-000086000000}"/>
            </a:ext>
          </a:extLst>
        </xdr:cNvPr>
        <xdr:cNvSpPr txBox="1"/>
      </xdr:nvSpPr>
      <xdr:spPr>
        <a:xfrm>
          <a:off x="15290800" y="29112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17</xdr:row>
      <xdr:rowOff>80736</xdr:rowOff>
    </xdr:from>
    <xdr:to>
      <xdr:col>73</xdr:col>
      <xdr:colOff>180975</xdr:colOff>
      <xdr:row>17</xdr:row>
      <xdr:rowOff>91621</xdr:rowOff>
    </xdr:to>
    <xdr:cxnSp macro="">
      <xdr:nvCxnSpPr>
        <xdr:cNvPr id="135" name="直線コネクタ 134">
          <a:extLst>
            <a:ext uri="{FF2B5EF4-FFF2-40B4-BE49-F238E27FC236}">
              <a16:creationId xmlns:a16="http://schemas.microsoft.com/office/drawing/2014/main" id="{00000000-0008-0000-0400-000087000000}"/>
            </a:ext>
          </a:extLst>
        </xdr:cNvPr>
        <xdr:cNvCxnSpPr/>
      </xdr:nvCxnSpPr>
      <xdr:spPr>
        <a:xfrm>
          <a:off x="13893800" y="2995386"/>
          <a:ext cx="8890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157843</xdr:rowOff>
    </xdr:from>
    <xdr:to>
      <xdr:col>74</xdr:col>
      <xdr:colOff>31750</xdr:colOff>
      <xdr:row>17</xdr:row>
      <xdr:rowOff>87993</xdr:rowOff>
    </xdr:to>
    <xdr:sp macro="" textlink="">
      <xdr:nvSpPr>
        <xdr:cNvPr id="136" name="フローチャート: 判断 135">
          <a:extLst>
            <a:ext uri="{FF2B5EF4-FFF2-40B4-BE49-F238E27FC236}">
              <a16:creationId xmlns:a16="http://schemas.microsoft.com/office/drawing/2014/main" id="{00000000-0008-0000-0400-000088000000}"/>
            </a:ext>
          </a:extLst>
        </xdr:cNvPr>
        <xdr:cNvSpPr/>
      </xdr:nvSpPr>
      <xdr:spPr>
        <a:xfrm>
          <a:off x="14732000" y="2901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15</xdr:row>
      <xdr:rowOff>98170</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4401800" y="2669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17</xdr:row>
      <xdr:rowOff>80736</xdr:rowOff>
    </xdr:from>
    <xdr:to>
      <xdr:col>69</xdr:col>
      <xdr:colOff>92075</xdr:colOff>
      <xdr:row>17</xdr:row>
      <xdr:rowOff>102507</xdr:rowOff>
    </xdr:to>
    <xdr:cxnSp macro="">
      <xdr:nvCxnSpPr>
        <xdr:cNvPr id="138" name="直線コネクタ 137">
          <a:extLst>
            <a:ext uri="{FF2B5EF4-FFF2-40B4-BE49-F238E27FC236}">
              <a16:creationId xmlns:a16="http://schemas.microsoft.com/office/drawing/2014/main" id="{00000000-0008-0000-0400-00008A000000}"/>
            </a:ext>
          </a:extLst>
        </xdr:cNvPr>
        <xdr:cNvCxnSpPr/>
      </xdr:nvCxnSpPr>
      <xdr:spPr>
        <a:xfrm flipV="1">
          <a:off x="13004800" y="2995386"/>
          <a:ext cx="889000" cy="21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146957</xdr:rowOff>
    </xdr:from>
    <xdr:to>
      <xdr:col>69</xdr:col>
      <xdr:colOff>142875</xdr:colOff>
      <xdr:row>17</xdr:row>
      <xdr:rowOff>77107</xdr:rowOff>
    </xdr:to>
    <xdr:sp macro="" textlink="">
      <xdr:nvSpPr>
        <xdr:cNvPr id="139" name="フローチャート: 判断 138">
          <a:extLst>
            <a:ext uri="{FF2B5EF4-FFF2-40B4-BE49-F238E27FC236}">
              <a16:creationId xmlns:a16="http://schemas.microsoft.com/office/drawing/2014/main" id="{00000000-0008-0000-0400-00008B000000}"/>
            </a:ext>
          </a:extLst>
        </xdr:cNvPr>
        <xdr:cNvSpPr/>
      </xdr:nvSpPr>
      <xdr:spPr>
        <a:xfrm>
          <a:off x="13843000" y="2890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15</xdr:row>
      <xdr:rowOff>87284</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3512800" y="26590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125186</xdr:rowOff>
    </xdr:from>
    <xdr:to>
      <xdr:col>65</xdr:col>
      <xdr:colOff>53975</xdr:colOff>
      <xdr:row>17</xdr:row>
      <xdr:rowOff>55336</xdr:rowOff>
    </xdr:to>
    <xdr:sp macro="" textlink="">
      <xdr:nvSpPr>
        <xdr:cNvPr id="141" name="フローチャート: 判断 140">
          <a:extLst>
            <a:ext uri="{FF2B5EF4-FFF2-40B4-BE49-F238E27FC236}">
              <a16:creationId xmlns:a16="http://schemas.microsoft.com/office/drawing/2014/main" id="{00000000-0008-0000-0400-00008D000000}"/>
            </a:ext>
          </a:extLst>
        </xdr:cNvPr>
        <xdr:cNvSpPr/>
      </xdr:nvSpPr>
      <xdr:spPr>
        <a:xfrm>
          <a:off x="12954000" y="2868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65513</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2623800" y="26372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122464</xdr:rowOff>
    </xdr:from>
    <xdr:to>
      <xdr:col>82</xdr:col>
      <xdr:colOff>158750</xdr:colOff>
      <xdr:row>16</xdr:row>
      <xdr:rowOff>52614</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6459200" y="26942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14</xdr:row>
      <xdr:rowOff>138991</xdr:rowOff>
    </xdr:from>
    <xdr:ext cx="762000" cy="259045"/>
    <xdr:sp macro="" textlink="">
      <xdr:nvSpPr>
        <xdr:cNvPr id="149" name="物件費該当値テキスト">
          <a:extLst>
            <a:ext uri="{FF2B5EF4-FFF2-40B4-BE49-F238E27FC236}">
              <a16:creationId xmlns:a16="http://schemas.microsoft.com/office/drawing/2014/main" id="{00000000-0008-0000-0400-000095000000}"/>
            </a:ext>
          </a:extLst>
        </xdr:cNvPr>
        <xdr:cNvSpPr txBox="1"/>
      </xdr:nvSpPr>
      <xdr:spPr>
        <a:xfrm>
          <a:off x="16598900" y="25392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16</xdr:row>
      <xdr:rowOff>16329</xdr:rowOff>
    </xdr:from>
    <xdr:to>
      <xdr:col>78</xdr:col>
      <xdr:colOff>120650</xdr:colOff>
      <xdr:row>16</xdr:row>
      <xdr:rowOff>117929</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5621000" y="2759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128106</xdr:rowOff>
    </xdr:from>
    <xdr:ext cx="7366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5290800" y="252840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17</xdr:row>
      <xdr:rowOff>40821</xdr:rowOff>
    </xdr:from>
    <xdr:to>
      <xdr:col>74</xdr:col>
      <xdr:colOff>31750</xdr:colOff>
      <xdr:row>17</xdr:row>
      <xdr:rowOff>142421</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4732000" y="2955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17</xdr:row>
      <xdr:rowOff>127198</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4401800" y="3041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17</xdr:row>
      <xdr:rowOff>29936</xdr:rowOff>
    </xdr:from>
    <xdr:to>
      <xdr:col>69</xdr:col>
      <xdr:colOff>142875</xdr:colOff>
      <xdr:row>17</xdr:row>
      <xdr:rowOff>131536</xdr:rowOff>
    </xdr:to>
    <xdr:sp macro="" textlink="">
      <xdr:nvSpPr>
        <xdr:cNvPr id="154" name="楕円 153">
          <a:extLst>
            <a:ext uri="{FF2B5EF4-FFF2-40B4-BE49-F238E27FC236}">
              <a16:creationId xmlns:a16="http://schemas.microsoft.com/office/drawing/2014/main" id="{00000000-0008-0000-0400-00009A000000}"/>
            </a:ext>
          </a:extLst>
        </xdr:cNvPr>
        <xdr:cNvSpPr/>
      </xdr:nvSpPr>
      <xdr:spPr>
        <a:xfrm>
          <a:off x="13843000" y="2944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17</xdr:row>
      <xdr:rowOff>116313</xdr:rowOff>
    </xdr:from>
    <xdr:ext cx="762000" cy="259045"/>
    <xdr:sp macro="" textlink="">
      <xdr:nvSpPr>
        <xdr:cNvPr id="155" name="テキスト ボックス 154">
          <a:extLst>
            <a:ext uri="{FF2B5EF4-FFF2-40B4-BE49-F238E27FC236}">
              <a16:creationId xmlns:a16="http://schemas.microsoft.com/office/drawing/2014/main" id="{00000000-0008-0000-0400-00009B000000}"/>
            </a:ext>
          </a:extLst>
        </xdr:cNvPr>
        <xdr:cNvSpPr txBox="1"/>
      </xdr:nvSpPr>
      <xdr:spPr>
        <a:xfrm>
          <a:off x="13512800" y="30309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51707</xdr:rowOff>
    </xdr:from>
    <xdr:to>
      <xdr:col>65</xdr:col>
      <xdr:colOff>53975</xdr:colOff>
      <xdr:row>17</xdr:row>
      <xdr:rowOff>153307</xdr:rowOff>
    </xdr:to>
    <xdr:sp macro="" textlink="">
      <xdr:nvSpPr>
        <xdr:cNvPr id="156" name="楕円 155">
          <a:extLst>
            <a:ext uri="{FF2B5EF4-FFF2-40B4-BE49-F238E27FC236}">
              <a16:creationId xmlns:a16="http://schemas.microsoft.com/office/drawing/2014/main" id="{00000000-0008-0000-0400-00009C000000}"/>
            </a:ext>
          </a:extLst>
        </xdr:cNvPr>
        <xdr:cNvSpPr/>
      </xdr:nvSpPr>
      <xdr:spPr>
        <a:xfrm>
          <a:off x="12954000" y="29663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138084</xdr:rowOff>
    </xdr:from>
    <xdr:ext cx="762000" cy="259045"/>
    <xdr:sp macro="" textlink="">
      <xdr:nvSpPr>
        <xdr:cNvPr id="157" name="テキスト ボックス 156">
          <a:extLst>
            <a:ext uri="{FF2B5EF4-FFF2-40B4-BE49-F238E27FC236}">
              <a16:creationId xmlns:a16="http://schemas.microsoft.com/office/drawing/2014/main" id="{00000000-0008-0000-0400-00009D000000}"/>
            </a:ext>
          </a:extLst>
        </xdr:cNvPr>
        <xdr:cNvSpPr txBox="1"/>
      </xdr:nvSpPr>
      <xdr:spPr>
        <a:xfrm>
          <a:off x="12623800" y="3052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a:extLst>
            <a:ext uri="{FF2B5EF4-FFF2-40B4-BE49-F238E27FC236}">
              <a16:creationId xmlns:a16="http://schemas.microsoft.com/office/drawing/2014/main" id="{00000000-0008-0000-0400-0000A5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a:extLst>
            <a:ext uri="{FF2B5EF4-FFF2-40B4-BE49-F238E27FC236}">
              <a16:creationId xmlns:a16="http://schemas.microsoft.com/office/drawing/2014/main" id="{00000000-0008-0000-0400-0000A6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a:extLst>
            <a:ext uri="{FF2B5EF4-FFF2-40B4-BE49-F238E27FC236}">
              <a16:creationId xmlns:a16="http://schemas.microsoft.com/office/drawing/2014/main" id="{00000000-0008-0000-0400-0000A7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200" b="0" i="0" baseline="0">
              <a:solidFill>
                <a:schemeClr val="dk1"/>
              </a:solidFill>
              <a:effectLst/>
              <a:latin typeface="+mn-lt"/>
              <a:ea typeface="+mn-ea"/>
              <a:cs typeface="+mn-cs"/>
            </a:rPr>
            <a:t>　</a:t>
          </a:r>
          <a:r>
            <a:rPr kumimoji="1" lang="ja-JP" altLang="ja-JP" sz="1100" b="0" i="0" baseline="0">
              <a:solidFill>
                <a:schemeClr val="dk1"/>
              </a:solidFill>
              <a:effectLst/>
              <a:latin typeface="+mn-lt"/>
              <a:ea typeface="+mn-ea"/>
              <a:cs typeface="+mn-cs"/>
            </a:rPr>
            <a:t>近年障がい福祉サービスが増加傾向にある</a:t>
          </a:r>
          <a:r>
            <a:rPr kumimoji="1" lang="ja-JP" altLang="en-US" sz="1100" b="0" i="0" baseline="0">
              <a:solidFill>
                <a:schemeClr val="dk1"/>
              </a:solidFill>
              <a:effectLst/>
              <a:latin typeface="+mn-lt"/>
              <a:ea typeface="+mn-ea"/>
              <a:cs typeface="+mn-cs"/>
            </a:rPr>
            <a:t>ことから、</a:t>
          </a:r>
          <a:r>
            <a:rPr kumimoji="1" lang="ja-JP" altLang="en-US" sz="1200" b="0" i="0" baseline="0">
              <a:solidFill>
                <a:schemeClr val="dk1"/>
              </a:solidFill>
              <a:effectLst/>
              <a:latin typeface="+mn-lt"/>
              <a:ea typeface="+mn-ea"/>
              <a:cs typeface="+mn-cs"/>
            </a:rPr>
            <a:t>依然高い水準にある</a:t>
          </a:r>
          <a:r>
            <a:rPr kumimoji="1" lang="ja-JP" altLang="ja-JP" sz="1200" b="0" i="0" baseline="0">
              <a:solidFill>
                <a:schemeClr val="dk1"/>
              </a:solidFill>
              <a:effectLst/>
              <a:latin typeface="+mn-lt"/>
              <a:ea typeface="+mn-ea"/>
              <a:cs typeface="+mn-cs"/>
            </a:rPr>
            <a:t>。</a:t>
          </a:r>
          <a:r>
            <a:rPr kumimoji="1" lang="ja-JP" altLang="en-US" sz="1200" b="0" i="0" baseline="0">
              <a:solidFill>
                <a:schemeClr val="dk1"/>
              </a:solidFill>
              <a:effectLst/>
              <a:latin typeface="+mn-lt"/>
              <a:ea typeface="+mn-ea"/>
              <a:cs typeface="+mn-cs"/>
            </a:rPr>
            <a:t>臨時的な事業である</a:t>
          </a:r>
          <a:r>
            <a:rPr kumimoji="1" lang="ja-JP" altLang="ja-JP" sz="1100" b="0" i="0" baseline="0">
              <a:solidFill>
                <a:schemeClr val="dk1"/>
              </a:solidFill>
              <a:effectLst/>
              <a:latin typeface="+mn-lt"/>
              <a:ea typeface="+mn-ea"/>
              <a:cs typeface="+mn-cs"/>
            </a:rPr>
            <a:t>子育て世帯臨時特別給付金</a:t>
          </a:r>
          <a:r>
            <a:rPr lang="ja-JP" altLang="ja-JP" sz="1100">
              <a:solidFill>
                <a:schemeClr val="dk1"/>
              </a:solidFill>
              <a:effectLst/>
              <a:latin typeface="+mn-lt"/>
              <a:ea typeface="+mn-ea"/>
              <a:cs typeface="+mn-cs"/>
            </a:rPr>
            <a:t>の増加等</a:t>
          </a:r>
          <a:r>
            <a:rPr lang="ja-JP" altLang="en-US" sz="1100">
              <a:solidFill>
                <a:schemeClr val="dk1"/>
              </a:solidFill>
              <a:effectLst/>
              <a:latin typeface="+mn-lt"/>
              <a:ea typeface="+mn-ea"/>
              <a:cs typeface="+mn-cs"/>
            </a:rPr>
            <a:t>も</a:t>
          </a:r>
          <a:r>
            <a:rPr lang="ja-JP" altLang="ja-JP" sz="1100">
              <a:solidFill>
                <a:schemeClr val="dk1"/>
              </a:solidFill>
              <a:effectLst/>
              <a:latin typeface="+mn-lt"/>
              <a:ea typeface="+mn-ea"/>
              <a:cs typeface="+mn-cs"/>
            </a:rPr>
            <a:t>影響</a:t>
          </a:r>
          <a:r>
            <a:rPr lang="ja-JP" altLang="en-US" sz="1100">
              <a:solidFill>
                <a:schemeClr val="dk1"/>
              </a:solidFill>
              <a:effectLst/>
              <a:latin typeface="+mn-lt"/>
              <a:ea typeface="+mn-ea"/>
              <a:cs typeface="+mn-cs"/>
            </a:rPr>
            <a:t>し、前年度比０．１ポイントの増加となった。</a:t>
          </a:r>
          <a:endParaRPr lang="ja-JP" altLang="ja-JP" sz="1200">
            <a:effectLst/>
          </a:endParaRPr>
        </a:p>
        <a:p>
          <a:pPr eaLnBrk="1" fontAlgn="auto" latinLnBrk="0" hangingPunct="1"/>
          <a:r>
            <a:rPr kumimoji="1" lang="ja-JP" altLang="ja-JP" sz="1200" b="0" i="0" baseline="0">
              <a:solidFill>
                <a:schemeClr val="dk1"/>
              </a:solidFill>
              <a:effectLst/>
              <a:latin typeface="+mn-lt"/>
              <a:ea typeface="+mn-ea"/>
              <a:cs typeface="+mn-cs"/>
            </a:rPr>
            <a:t>　今後も高齢化や子育て支援策の充実により扶助費の伸びが予想されることから、制度見直し等により財源の有効利用を図る。</a:t>
          </a:r>
          <a:endParaRPr lang="ja-JP" altLang="ja-JP" sz="1200">
            <a:effectLst/>
          </a:endParaRPr>
        </a:p>
      </xdr:txBody>
    </xdr:sp>
    <xdr:clientData/>
  </xdr:twoCellAnchor>
  <xdr:oneCellAnchor>
    <xdr:from>
      <xdr:col>3</xdr:col>
      <xdr:colOff>123825</xdr:colOff>
      <xdr:row>49</xdr:row>
      <xdr:rowOff>107950</xdr:rowOff>
    </xdr:from>
    <xdr:ext cx="298543" cy="225703"/>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82" name="直線コネクタ 181">
          <a:extLst>
            <a:ext uri="{FF2B5EF4-FFF2-40B4-BE49-F238E27FC236}">
              <a16:creationId xmlns:a16="http://schemas.microsoft.com/office/drawing/2014/main" id="{00000000-0008-0000-0400-0000B6000000}"/>
            </a:ext>
          </a:extLst>
        </xdr:cNvPr>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83" name="テキスト ボックス 182">
          <a:extLst>
            <a:ext uri="{FF2B5EF4-FFF2-40B4-BE49-F238E27FC236}">
              <a16:creationId xmlns:a16="http://schemas.microsoft.com/office/drawing/2014/main" id="{00000000-0008-0000-0400-0000B7000000}"/>
            </a:ext>
          </a:extLst>
        </xdr:cNvPr>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4" name="直線コネクタ 183">
          <a:extLst>
            <a:ext uri="{FF2B5EF4-FFF2-40B4-BE49-F238E27FC236}">
              <a16:creationId xmlns:a16="http://schemas.microsoft.com/office/drawing/2014/main" id="{00000000-0008-0000-0400-0000B8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5" name="テキスト ボックス 184">
          <a:extLst>
            <a:ext uri="{FF2B5EF4-FFF2-40B4-BE49-F238E27FC236}">
              <a16:creationId xmlns:a16="http://schemas.microsoft.com/office/drawing/2014/main" id="{00000000-0008-0000-0400-0000B9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6" name="扶助費グラフ枠">
          <a:extLst>
            <a:ext uri="{FF2B5EF4-FFF2-40B4-BE49-F238E27FC236}">
              <a16:creationId xmlns:a16="http://schemas.microsoft.com/office/drawing/2014/main" id="{00000000-0008-0000-0400-0000BA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154215</xdr:rowOff>
    </xdr:from>
    <xdr:to>
      <xdr:col>24</xdr:col>
      <xdr:colOff>25400</xdr:colOff>
      <xdr:row>61</xdr:row>
      <xdr:rowOff>167822</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flipV="1">
          <a:off x="4826000" y="9069615"/>
          <a:ext cx="0" cy="15566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139899</xdr:rowOff>
    </xdr:from>
    <xdr:ext cx="762000" cy="259045"/>
    <xdr:sp macro="" textlink="">
      <xdr:nvSpPr>
        <xdr:cNvPr id="188" name="扶助費最小値テキスト">
          <a:extLst>
            <a:ext uri="{FF2B5EF4-FFF2-40B4-BE49-F238E27FC236}">
              <a16:creationId xmlns:a16="http://schemas.microsoft.com/office/drawing/2014/main" id="{00000000-0008-0000-0400-0000BC000000}"/>
            </a:ext>
          </a:extLst>
        </xdr:cNvPr>
        <xdr:cNvSpPr txBox="1"/>
      </xdr:nvSpPr>
      <xdr:spPr>
        <a:xfrm>
          <a:off x="4914900" y="105983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167822</xdr:rowOff>
    </xdr:from>
    <xdr:to>
      <xdr:col>24</xdr:col>
      <xdr:colOff>114300</xdr:colOff>
      <xdr:row>61</xdr:row>
      <xdr:rowOff>167822</xdr:rowOff>
    </xdr:to>
    <xdr:cxnSp macro="">
      <xdr:nvCxnSpPr>
        <xdr:cNvPr id="189" name="直線コネクタ 188">
          <a:extLst>
            <a:ext uri="{FF2B5EF4-FFF2-40B4-BE49-F238E27FC236}">
              <a16:creationId xmlns:a16="http://schemas.microsoft.com/office/drawing/2014/main" id="{00000000-0008-0000-0400-0000BD000000}"/>
            </a:ext>
          </a:extLst>
        </xdr:cNvPr>
        <xdr:cNvCxnSpPr/>
      </xdr:nvCxnSpPr>
      <xdr:spPr>
        <a:xfrm>
          <a:off x="4737100" y="106262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69142</xdr:rowOff>
    </xdr:from>
    <xdr:ext cx="762000" cy="259045"/>
    <xdr:sp macro="" textlink="">
      <xdr:nvSpPr>
        <xdr:cNvPr id="190" name="扶助費最大値テキスト">
          <a:extLst>
            <a:ext uri="{FF2B5EF4-FFF2-40B4-BE49-F238E27FC236}">
              <a16:creationId xmlns:a16="http://schemas.microsoft.com/office/drawing/2014/main" id="{00000000-0008-0000-0400-0000BE000000}"/>
            </a:ext>
          </a:extLst>
        </xdr:cNvPr>
        <xdr:cNvSpPr txBox="1"/>
      </xdr:nvSpPr>
      <xdr:spPr>
        <a:xfrm>
          <a:off x="4914900" y="88130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154215</xdr:rowOff>
    </xdr:from>
    <xdr:to>
      <xdr:col>24</xdr:col>
      <xdr:colOff>114300</xdr:colOff>
      <xdr:row>52</xdr:row>
      <xdr:rowOff>154215</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a:off x="4737100" y="90696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56</xdr:row>
      <xdr:rowOff>88900</xdr:rowOff>
    </xdr:from>
    <xdr:to>
      <xdr:col>24</xdr:col>
      <xdr:colOff>25400</xdr:colOff>
      <xdr:row>56</xdr:row>
      <xdr:rowOff>99785</xdr:rowOff>
    </xdr:to>
    <xdr:cxnSp macro="">
      <xdr:nvCxnSpPr>
        <xdr:cNvPr id="192" name="直線コネクタ 191">
          <a:extLst>
            <a:ext uri="{FF2B5EF4-FFF2-40B4-BE49-F238E27FC236}">
              <a16:creationId xmlns:a16="http://schemas.microsoft.com/office/drawing/2014/main" id="{00000000-0008-0000-0400-0000C0000000}"/>
            </a:ext>
          </a:extLst>
        </xdr:cNvPr>
        <xdr:cNvCxnSpPr/>
      </xdr:nvCxnSpPr>
      <xdr:spPr>
        <a:xfrm>
          <a:off x="3987800" y="9690100"/>
          <a:ext cx="8382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32855</xdr:rowOff>
    </xdr:from>
    <xdr:ext cx="762000" cy="259045"/>
    <xdr:sp macro="" textlink="">
      <xdr:nvSpPr>
        <xdr:cNvPr id="193" name="扶助費平均値テキスト">
          <a:extLst>
            <a:ext uri="{FF2B5EF4-FFF2-40B4-BE49-F238E27FC236}">
              <a16:creationId xmlns:a16="http://schemas.microsoft.com/office/drawing/2014/main" id="{00000000-0008-0000-0400-0000C1000000}"/>
            </a:ext>
          </a:extLst>
        </xdr:cNvPr>
        <xdr:cNvSpPr txBox="1"/>
      </xdr:nvSpPr>
      <xdr:spPr>
        <a:xfrm>
          <a:off x="4914900" y="94626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16328</xdr:rowOff>
    </xdr:from>
    <xdr:to>
      <xdr:col>24</xdr:col>
      <xdr:colOff>76200</xdr:colOff>
      <xdr:row>56</xdr:row>
      <xdr:rowOff>117928</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4775200" y="9617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56</xdr:row>
      <xdr:rowOff>88900</xdr:rowOff>
    </xdr:from>
    <xdr:to>
      <xdr:col>19</xdr:col>
      <xdr:colOff>187325</xdr:colOff>
      <xdr:row>57</xdr:row>
      <xdr:rowOff>113393</xdr:rowOff>
    </xdr:to>
    <xdr:cxnSp macro="">
      <xdr:nvCxnSpPr>
        <xdr:cNvPr id="195" name="直線コネクタ 194">
          <a:extLst>
            <a:ext uri="{FF2B5EF4-FFF2-40B4-BE49-F238E27FC236}">
              <a16:creationId xmlns:a16="http://schemas.microsoft.com/office/drawing/2014/main" id="{00000000-0008-0000-0400-0000C3000000}"/>
            </a:ext>
          </a:extLst>
        </xdr:cNvPr>
        <xdr:cNvCxnSpPr/>
      </xdr:nvCxnSpPr>
      <xdr:spPr>
        <a:xfrm flipV="1">
          <a:off x="3098800" y="9690100"/>
          <a:ext cx="889000" cy="1959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59872</xdr:rowOff>
    </xdr:from>
    <xdr:to>
      <xdr:col>20</xdr:col>
      <xdr:colOff>38100</xdr:colOff>
      <xdr:row>56</xdr:row>
      <xdr:rowOff>161472</xdr:rowOff>
    </xdr:to>
    <xdr:sp macro="" textlink="">
      <xdr:nvSpPr>
        <xdr:cNvPr id="196" name="フローチャート: 判断 195">
          <a:extLst>
            <a:ext uri="{FF2B5EF4-FFF2-40B4-BE49-F238E27FC236}">
              <a16:creationId xmlns:a16="http://schemas.microsoft.com/office/drawing/2014/main" id="{00000000-0008-0000-0400-0000C4000000}"/>
            </a:ext>
          </a:extLst>
        </xdr:cNvPr>
        <xdr:cNvSpPr/>
      </xdr:nvSpPr>
      <xdr:spPr>
        <a:xfrm>
          <a:off x="3937000" y="96610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146249</xdr:rowOff>
    </xdr:from>
    <xdr:ext cx="7366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3606800" y="97474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56</xdr:row>
      <xdr:rowOff>121557</xdr:rowOff>
    </xdr:from>
    <xdr:to>
      <xdr:col>15</xdr:col>
      <xdr:colOff>98425</xdr:colOff>
      <xdr:row>57</xdr:row>
      <xdr:rowOff>113393</xdr:rowOff>
    </xdr:to>
    <xdr:cxnSp macro="">
      <xdr:nvCxnSpPr>
        <xdr:cNvPr id="198" name="直線コネクタ 197">
          <a:extLst>
            <a:ext uri="{FF2B5EF4-FFF2-40B4-BE49-F238E27FC236}">
              <a16:creationId xmlns:a16="http://schemas.microsoft.com/office/drawing/2014/main" id="{00000000-0008-0000-0400-0000C6000000}"/>
            </a:ext>
          </a:extLst>
        </xdr:cNvPr>
        <xdr:cNvCxnSpPr/>
      </xdr:nvCxnSpPr>
      <xdr:spPr>
        <a:xfrm>
          <a:off x="2209800" y="9722757"/>
          <a:ext cx="889000" cy="163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125185</xdr:rowOff>
    </xdr:from>
    <xdr:to>
      <xdr:col>15</xdr:col>
      <xdr:colOff>149225</xdr:colOff>
      <xdr:row>57</xdr:row>
      <xdr:rowOff>55335</xdr:rowOff>
    </xdr:to>
    <xdr:sp macro="" textlink="">
      <xdr:nvSpPr>
        <xdr:cNvPr id="199" name="フローチャート: 判断 198">
          <a:extLst>
            <a:ext uri="{FF2B5EF4-FFF2-40B4-BE49-F238E27FC236}">
              <a16:creationId xmlns:a16="http://schemas.microsoft.com/office/drawing/2014/main" id="{00000000-0008-0000-0400-0000C7000000}"/>
            </a:ext>
          </a:extLst>
        </xdr:cNvPr>
        <xdr:cNvSpPr/>
      </xdr:nvSpPr>
      <xdr:spPr>
        <a:xfrm>
          <a:off x="3048000" y="9726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55</xdr:row>
      <xdr:rowOff>65512</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2717800" y="9495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56</xdr:row>
      <xdr:rowOff>121557</xdr:rowOff>
    </xdr:from>
    <xdr:to>
      <xdr:col>11</xdr:col>
      <xdr:colOff>9525</xdr:colOff>
      <xdr:row>57</xdr:row>
      <xdr:rowOff>58965</xdr:rowOff>
    </xdr:to>
    <xdr:cxnSp macro="">
      <xdr:nvCxnSpPr>
        <xdr:cNvPr id="201" name="直線コネクタ 200">
          <a:extLst>
            <a:ext uri="{FF2B5EF4-FFF2-40B4-BE49-F238E27FC236}">
              <a16:creationId xmlns:a16="http://schemas.microsoft.com/office/drawing/2014/main" id="{00000000-0008-0000-0400-0000C9000000}"/>
            </a:ext>
          </a:extLst>
        </xdr:cNvPr>
        <xdr:cNvCxnSpPr/>
      </xdr:nvCxnSpPr>
      <xdr:spPr>
        <a:xfrm flipV="1">
          <a:off x="1320800" y="9722757"/>
          <a:ext cx="889000" cy="108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70757</xdr:rowOff>
    </xdr:from>
    <xdr:to>
      <xdr:col>11</xdr:col>
      <xdr:colOff>60325</xdr:colOff>
      <xdr:row>57</xdr:row>
      <xdr:rowOff>907</xdr:rowOff>
    </xdr:to>
    <xdr:sp macro="" textlink="">
      <xdr:nvSpPr>
        <xdr:cNvPr id="202" name="フローチャート: 判断 201">
          <a:extLst>
            <a:ext uri="{FF2B5EF4-FFF2-40B4-BE49-F238E27FC236}">
              <a16:creationId xmlns:a16="http://schemas.microsoft.com/office/drawing/2014/main" id="{00000000-0008-0000-0400-0000CA000000}"/>
            </a:ext>
          </a:extLst>
        </xdr:cNvPr>
        <xdr:cNvSpPr/>
      </xdr:nvSpPr>
      <xdr:spPr>
        <a:xfrm>
          <a:off x="2159000" y="9671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11084</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1828800" y="9440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81643</xdr:rowOff>
    </xdr:from>
    <xdr:to>
      <xdr:col>6</xdr:col>
      <xdr:colOff>171450</xdr:colOff>
      <xdr:row>57</xdr:row>
      <xdr:rowOff>11793</xdr:rowOff>
    </xdr:to>
    <xdr:sp macro="" textlink="">
      <xdr:nvSpPr>
        <xdr:cNvPr id="204" name="フローチャート: 判断 203">
          <a:extLst>
            <a:ext uri="{FF2B5EF4-FFF2-40B4-BE49-F238E27FC236}">
              <a16:creationId xmlns:a16="http://schemas.microsoft.com/office/drawing/2014/main" id="{00000000-0008-0000-0400-0000CC000000}"/>
            </a:ext>
          </a:extLst>
        </xdr:cNvPr>
        <xdr:cNvSpPr/>
      </xdr:nvSpPr>
      <xdr:spPr>
        <a:xfrm>
          <a:off x="1270000" y="96828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21970</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939800" y="94517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7" name="テキスト ボックス 206">
          <a:extLst>
            <a:ext uri="{FF2B5EF4-FFF2-40B4-BE49-F238E27FC236}">
              <a16:creationId xmlns:a16="http://schemas.microsoft.com/office/drawing/2014/main" id="{00000000-0008-0000-0400-0000CF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9" name="テキスト ボックス 208">
          <a:extLst>
            <a:ext uri="{FF2B5EF4-FFF2-40B4-BE49-F238E27FC236}">
              <a16:creationId xmlns:a16="http://schemas.microsoft.com/office/drawing/2014/main" id="{00000000-0008-0000-0400-0000D1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56</xdr:row>
      <xdr:rowOff>48985</xdr:rowOff>
    </xdr:from>
    <xdr:to>
      <xdr:col>24</xdr:col>
      <xdr:colOff>76200</xdr:colOff>
      <xdr:row>56</xdr:row>
      <xdr:rowOff>150585</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4775200" y="9650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21062</xdr:rowOff>
    </xdr:from>
    <xdr:ext cx="762000" cy="259045"/>
    <xdr:sp macro="" textlink="">
      <xdr:nvSpPr>
        <xdr:cNvPr id="212" name="扶助費該当値テキスト">
          <a:extLst>
            <a:ext uri="{FF2B5EF4-FFF2-40B4-BE49-F238E27FC236}">
              <a16:creationId xmlns:a16="http://schemas.microsoft.com/office/drawing/2014/main" id="{00000000-0008-0000-0400-0000D4000000}"/>
            </a:ext>
          </a:extLst>
        </xdr:cNvPr>
        <xdr:cNvSpPr txBox="1"/>
      </xdr:nvSpPr>
      <xdr:spPr>
        <a:xfrm>
          <a:off x="4914900" y="9622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56</xdr:row>
      <xdr:rowOff>38100</xdr:rowOff>
    </xdr:from>
    <xdr:to>
      <xdr:col>20</xdr:col>
      <xdr:colOff>38100</xdr:colOff>
      <xdr:row>56</xdr:row>
      <xdr:rowOff>139700</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3937000" y="963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54</xdr:row>
      <xdr:rowOff>149877</xdr:rowOff>
    </xdr:from>
    <xdr:ext cx="7366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3606800" y="9408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57</xdr:row>
      <xdr:rowOff>62593</xdr:rowOff>
    </xdr:from>
    <xdr:to>
      <xdr:col>15</xdr:col>
      <xdr:colOff>149225</xdr:colOff>
      <xdr:row>57</xdr:row>
      <xdr:rowOff>164193</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3048000" y="9835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57</xdr:row>
      <xdr:rowOff>148970</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2717800" y="9921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56</xdr:row>
      <xdr:rowOff>70757</xdr:rowOff>
    </xdr:from>
    <xdr:to>
      <xdr:col>11</xdr:col>
      <xdr:colOff>60325</xdr:colOff>
      <xdr:row>57</xdr:row>
      <xdr:rowOff>907</xdr:rowOff>
    </xdr:to>
    <xdr:sp macro="" textlink="">
      <xdr:nvSpPr>
        <xdr:cNvPr id="217" name="楕円 216">
          <a:extLst>
            <a:ext uri="{FF2B5EF4-FFF2-40B4-BE49-F238E27FC236}">
              <a16:creationId xmlns:a16="http://schemas.microsoft.com/office/drawing/2014/main" id="{00000000-0008-0000-0400-0000D9000000}"/>
            </a:ext>
          </a:extLst>
        </xdr:cNvPr>
        <xdr:cNvSpPr/>
      </xdr:nvSpPr>
      <xdr:spPr>
        <a:xfrm>
          <a:off x="2159000" y="9671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56</xdr:row>
      <xdr:rowOff>157134</xdr:rowOff>
    </xdr:from>
    <xdr:ext cx="762000" cy="259045"/>
    <xdr:sp macro="" textlink="">
      <xdr:nvSpPr>
        <xdr:cNvPr id="218" name="テキスト ボックス 217">
          <a:extLst>
            <a:ext uri="{FF2B5EF4-FFF2-40B4-BE49-F238E27FC236}">
              <a16:creationId xmlns:a16="http://schemas.microsoft.com/office/drawing/2014/main" id="{00000000-0008-0000-0400-0000DA000000}"/>
            </a:ext>
          </a:extLst>
        </xdr:cNvPr>
        <xdr:cNvSpPr txBox="1"/>
      </xdr:nvSpPr>
      <xdr:spPr>
        <a:xfrm>
          <a:off x="1828800" y="97583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57</xdr:row>
      <xdr:rowOff>8165</xdr:rowOff>
    </xdr:from>
    <xdr:to>
      <xdr:col>6</xdr:col>
      <xdr:colOff>171450</xdr:colOff>
      <xdr:row>57</xdr:row>
      <xdr:rowOff>109765</xdr:rowOff>
    </xdr:to>
    <xdr:sp macro="" textlink="">
      <xdr:nvSpPr>
        <xdr:cNvPr id="219" name="楕円 218">
          <a:extLst>
            <a:ext uri="{FF2B5EF4-FFF2-40B4-BE49-F238E27FC236}">
              <a16:creationId xmlns:a16="http://schemas.microsoft.com/office/drawing/2014/main" id="{00000000-0008-0000-0400-0000DB000000}"/>
            </a:ext>
          </a:extLst>
        </xdr:cNvPr>
        <xdr:cNvSpPr/>
      </xdr:nvSpPr>
      <xdr:spPr>
        <a:xfrm>
          <a:off x="1270000" y="9780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57</xdr:row>
      <xdr:rowOff>94542</xdr:rowOff>
    </xdr:from>
    <xdr:ext cx="762000" cy="259045"/>
    <xdr:sp macro="" textlink="">
      <xdr:nvSpPr>
        <xdr:cNvPr id="220" name="テキスト ボックス 219">
          <a:extLst>
            <a:ext uri="{FF2B5EF4-FFF2-40B4-BE49-F238E27FC236}">
              <a16:creationId xmlns:a16="http://schemas.microsoft.com/office/drawing/2014/main" id="{00000000-0008-0000-0400-0000DC000000}"/>
            </a:ext>
          </a:extLst>
        </xdr:cNvPr>
        <xdr:cNvSpPr txBox="1"/>
      </xdr:nvSpPr>
      <xdr:spPr>
        <a:xfrm>
          <a:off x="939800" y="98671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7" name="正方形/長方形 226">
          <a:extLst>
            <a:ext uri="{FF2B5EF4-FFF2-40B4-BE49-F238E27FC236}">
              <a16:creationId xmlns:a16="http://schemas.microsoft.com/office/drawing/2014/main" id="{00000000-0008-0000-0400-0000E3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8" name="正方形/長方形 227">
          <a:extLst>
            <a:ext uri="{FF2B5EF4-FFF2-40B4-BE49-F238E27FC236}">
              <a16:creationId xmlns:a16="http://schemas.microsoft.com/office/drawing/2014/main" id="{00000000-0008-0000-0400-0000E4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9" name="正方形/長方形 228">
          <a:extLst>
            <a:ext uri="{FF2B5EF4-FFF2-40B4-BE49-F238E27FC236}">
              <a16:creationId xmlns:a16="http://schemas.microsoft.com/office/drawing/2014/main" id="{00000000-0008-0000-0400-0000E5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0" name="正方形/長方形 229">
          <a:extLst>
            <a:ext uri="{FF2B5EF4-FFF2-40B4-BE49-F238E27FC236}">
              <a16:creationId xmlns:a16="http://schemas.microsoft.com/office/drawing/2014/main" id="{00000000-0008-0000-0400-0000E6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1" name="テキスト ボックス 230">
          <a:extLst>
            <a:ext uri="{FF2B5EF4-FFF2-40B4-BE49-F238E27FC236}">
              <a16:creationId xmlns:a16="http://schemas.microsoft.com/office/drawing/2014/main" id="{00000000-0008-0000-0400-0000E7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mn-lt"/>
              <a:ea typeface="+mn-ea"/>
              <a:cs typeface="+mn-cs"/>
            </a:rPr>
            <a:t>　</a:t>
          </a:r>
          <a:r>
            <a:rPr kumimoji="1" lang="ja-JP" altLang="en-US" sz="1200">
              <a:solidFill>
                <a:schemeClr val="dk1"/>
              </a:solidFill>
              <a:effectLst/>
              <a:latin typeface="+mn-lt"/>
              <a:ea typeface="+mn-ea"/>
              <a:cs typeface="+mn-cs"/>
            </a:rPr>
            <a:t>土地開発基金</a:t>
          </a:r>
          <a:r>
            <a:rPr kumimoji="1" lang="ja-JP" altLang="ja-JP" sz="1200">
              <a:solidFill>
                <a:schemeClr val="dk1"/>
              </a:solidFill>
              <a:effectLst/>
              <a:latin typeface="+mn-lt"/>
              <a:ea typeface="+mn-ea"/>
              <a:cs typeface="+mn-cs"/>
            </a:rPr>
            <a:t>繰出金</a:t>
          </a:r>
          <a:r>
            <a:rPr kumimoji="1" lang="ja-JP" altLang="en-US" sz="1200">
              <a:solidFill>
                <a:schemeClr val="dk1"/>
              </a:solidFill>
              <a:effectLst/>
              <a:latin typeface="+mn-lt"/>
              <a:ea typeface="+mn-ea"/>
              <a:cs typeface="+mn-cs"/>
            </a:rPr>
            <a:t>の増加等</a:t>
          </a:r>
          <a:r>
            <a:rPr kumimoji="1" lang="ja-JP" altLang="ja-JP" sz="1200">
              <a:solidFill>
                <a:schemeClr val="dk1"/>
              </a:solidFill>
              <a:effectLst/>
              <a:latin typeface="+mn-lt"/>
              <a:ea typeface="+mn-ea"/>
              <a:cs typeface="+mn-cs"/>
            </a:rPr>
            <a:t>が</a:t>
          </a:r>
          <a:r>
            <a:rPr kumimoji="1" lang="ja-JP" altLang="en-US" sz="1200">
              <a:solidFill>
                <a:schemeClr val="dk1"/>
              </a:solidFill>
              <a:effectLst/>
              <a:latin typeface="+mn-lt"/>
              <a:ea typeface="+mn-ea"/>
              <a:cs typeface="+mn-cs"/>
            </a:rPr>
            <a:t>あったものの</a:t>
          </a:r>
          <a:r>
            <a:rPr kumimoji="1" lang="ja-JP" altLang="ja-JP" sz="1200">
              <a:solidFill>
                <a:schemeClr val="dk1"/>
              </a:solidFill>
              <a:effectLst/>
              <a:latin typeface="+mn-lt"/>
              <a:ea typeface="+mn-ea"/>
              <a:cs typeface="+mn-cs"/>
            </a:rPr>
            <a:t>、類似団体平均値と比較すると下回っている。</a:t>
          </a:r>
          <a:endParaRPr lang="ja-JP" altLang="ja-JP" sz="1200">
            <a:effectLst/>
          </a:endParaRPr>
        </a:p>
        <a:p>
          <a:r>
            <a:rPr kumimoji="1" lang="ja-JP" altLang="ja-JP" sz="1200">
              <a:solidFill>
                <a:schemeClr val="dk1"/>
              </a:solidFill>
              <a:effectLst/>
              <a:latin typeface="+mn-lt"/>
              <a:ea typeface="+mn-ea"/>
              <a:cs typeface="+mn-cs"/>
            </a:rPr>
            <a:t>　今後も引き続き、各特別会計における独立採算の原則により、繰出金の縮減に努める。</a:t>
          </a:r>
          <a:endParaRPr lang="ja-JP" altLang="ja-JP" sz="1200">
            <a:effectLst/>
          </a:endParaRPr>
        </a:p>
      </xdr:txBody>
    </xdr:sp>
    <xdr:clientData/>
  </xdr:twoCellAnchor>
  <xdr:oneCellAnchor>
    <xdr:from>
      <xdr:col>62</xdr:col>
      <xdr:colOff>6350</xdr:colOff>
      <xdr:row>49</xdr:row>
      <xdr:rowOff>107950</xdr:rowOff>
    </xdr:from>
    <xdr:ext cx="298543" cy="225703"/>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44" name="テキスト ボックス 243">
          <a:extLst>
            <a:ext uri="{FF2B5EF4-FFF2-40B4-BE49-F238E27FC236}">
              <a16:creationId xmlns:a16="http://schemas.microsoft.com/office/drawing/2014/main" id="{00000000-0008-0000-0400-0000F4000000}"/>
            </a:ext>
          </a:extLst>
        </xdr:cNvPr>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6" name="テキスト ボックス 245">
          <a:extLst>
            <a:ext uri="{FF2B5EF4-FFF2-40B4-BE49-F238E27FC236}">
              <a16:creationId xmlns:a16="http://schemas.microsoft.com/office/drawing/2014/main" id="{00000000-0008-0000-0400-0000F6000000}"/>
            </a:ext>
          </a:extLst>
        </xdr:cNvPr>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7" name="直線コネクタ 246">
          <a:extLst>
            <a:ext uri="{FF2B5EF4-FFF2-40B4-BE49-F238E27FC236}">
              <a16:creationId xmlns:a16="http://schemas.microsoft.com/office/drawing/2014/main" id="{00000000-0008-0000-0400-0000F7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8" name="テキスト ボックス 247">
          <a:extLst>
            <a:ext uri="{FF2B5EF4-FFF2-40B4-BE49-F238E27FC236}">
              <a16:creationId xmlns:a16="http://schemas.microsoft.com/office/drawing/2014/main" id="{00000000-0008-0000-0400-0000F8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9" name="その他グラフ枠">
          <a:extLst>
            <a:ext uri="{FF2B5EF4-FFF2-40B4-BE49-F238E27FC236}">
              <a16:creationId xmlns:a16="http://schemas.microsoft.com/office/drawing/2014/main" id="{00000000-0008-0000-0400-0000F9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52</xdr:row>
      <xdr:rowOff>132443</xdr:rowOff>
    </xdr:from>
    <xdr:to>
      <xdr:col>82</xdr:col>
      <xdr:colOff>107950</xdr:colOff>
      <xdr:row>61</xdr:row>
      <xdr:rowOff>4535</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flipV="1">
          <a:off x="16510000" y="9047843"/>
          <a:ext cx="0" cy="14151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60</xdr:row>
      <xdr:rowOff>148062</xdr:rowOff>
    </xdr:from>
    <xdr:ext cx="762000" cy="259045"/>
    <xdr:sp macro="" textlink="">
      <xdr:nvSpPr>
        <xdr:cNvPr id="251" name="その他最小値テキスト">
          <a:extLst>
            <a:ext uri="{FF2B5EF4-FFF2-40B4-BE49-F238E27FC236}">
              <a16:creationId xmlns:a16="http://schemas.microsoft.com/office/drawing/2014/main" id="{00000000-0008-0000-0400-0000FB000000}"/>
            </a:ext>
          </a:extLst>
        </xdr:cNvPr>
        <xdr:cNvSpPr txBox="1"/>
      </xdr:nvSpPr>
      <xdr:spPr>
        <a:xfrm>
          <a:off x="16598900" y="10435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4535</xdr:rowOff>
    </xdr:from>
    <xdr:to>
      <xdr:col>82</xdr:col>
      <xdr:colOff>196850</xdr:colOff>
      <xdr:row>61</xdr:row>
      <xdr:rowOff>4535</xdr:rowOff>
    </xdr:to>
    <xdr:cxnSp macro="">
      <xdr:nvCxnSpPr>
        <xdr:cNvPr id="252" name="直線コネクタ 251">
          <a:extLst>
            <a:ext uri="{FF2B5EF4-FFF2-40B4-BE49-F238E27FC236}">
              <a16:creationId xmlns:a16="http://schemas.microsoft.com/office/drawing/2014/main" id="{00000000-0008-0000-0400-0000FC000000}"/>
            </a:ext>
          </a:extLst>
        </xdr:cNvPr>
        <xdr:cNvCxnSpPr/>
      </xdr:nvCxnSpPr>
      <xdr:spPr>
        <a:xfrm>
          <a:off x="16421100" y="104629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47370</xdr:rowOff>
    </xdr:from>
    <xdr:ext cx="762000" cy="259045"/>
    <xdr:sp macro="" textlink="">
      <xdr:nvSpPr>
        <xdr:cNvPr id="253" name="その他最大値テキスト">
          <a:extLst>
            <a:ext uri="{FF2B5EF4-FFF2-40B4-BE49-F238E27FC236}">
              <a16:creationId xmlns:a16="http://schemas.microsoft.com/office/drawing/2014/main" id="{00000000-0008-0000-0400-0000FD000000}"/>
            </a:ext>
          </a:extLst>
        </xdr:cNvPr>
        <xdr:cNvSpPr txBox="1"/>
      </xdr:nvSpPr>
      <xdr:spPr>
        <a:xfrm>
          <a:off x="16598900" y="87913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52</xdr:row>
      <xdr:rowOff>132443</xdr:rowOff>
    </xdr:from>
    <xdr:to>
      <xdr:col>82</xdr:col>
      <xdr:colOff>196850</xdr:colOff>
      <xdr:row>52</xdr:row>
      <xdr:rowOff>132443</xdr:rowOff>
    </xdr:to>
    <xdr:cxnSp macro="">
      <xdr:nvCxnSpPr>
        <xdr:cNvPr id="254" name="直線コネクタ 253">
          <a:extLst>
            <a:ext uri="{FF2B5EF4-FFF2-40B4-BE49-F238E27FC236}">
              <a16:creationId xmlns:a16="http://schemas.microsoft.com/office/drawing/2014/main" id="{00000000-0008-0000-0400-0000FE000000}"/>
            </a:ext>
          </a:extLst>
        </xdr:cNvPr>
        <xdr:cNvCxnSpPr/>
      </xdr:nvCxnSpPr>
      <xdr:spPr>
        <a:xfrm>
          <a:off x="16421100" y="90478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55</xdr:row>
      <xdr:rowOff>162378</xdr:rowOff>
    </xdr:from>
    <xdr:to>
      <xdr:col>82</xdr:col>
      <xdr:colOff>107950</xdr:colOff>
      <xdr:row>56</xdr:row>
      <xdr:rowOff>78015</xdr:rowOff>
    </xdr:to>
    <xdr:cxnSp macro="">
      <xdr:nvCxnSpPr>
        <xdr:cNvPr id="255" name="直線コネクタ 254">
          <a:extLst>
            <a:ext uri="{FF2B5EF4-FFF2-40B4-BE49-F238E27FC236}">
              <a16:creationId xmlns:a16="http://schemas.microsoft.com/office/drawing/2014/main" id="{00000000-0008-0000-0400-0000FF000000}"/>
            </a:ext>
          </a:extLst>
        </xdr:cNvPr>
        <xdr:cNvCxnSpPr/>
      </xdr:nvCxnSpPr>
      <xdr:spPr>
        <a:xfrm flipV="1">
          <a:off x="15671800" y="9592128"/>
          <a:ext cx="838200" cy="87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55</xdr:row>
      <xdr:rowOff>159855</xdr:rowOff>
    </xdr:from>
    <xdr:ext cx="762000" cy="259045"/>
    <xdr:sp macro="" textlink="">
      <xdr:nvSpPr>
        <xdr:cNvPr id="256" name="その他平均値テキスト">
          <a:extLst>
            <a:ext uri="{FF2B5EF4-FFF2-40B4-BE49-F238E27FC236}">
              <a16:creationId xmlns:a16="http://schemas.microsoft.com/office/drawing/2014/main" id="{00000000-0008-0000-0400-000000010000}"/>
            </a:ext>
          </a:extLst>
        </xdr:cNvPr>
        <xdr:cNvSpPr txBox="1"/>
      </xdr:nvSpPr>
      <xdr:spPr>
        <a:xfrm>
          <a:off x="16598900" y="95896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16328</xdr:rowOff>
    </xdr:from>
    <xdr:to>
      <xdr:col>82</xdr:col>
      <xdr:colOff>158750</xdr:colOff>
      <xdr:row>56</xdr:row>
      <xdr:rowOff>117928</xdr:rowOff>
    </xdr:to>
    <xdr:sp macro="" textlink="">
      <xdr:nvSpPr>
        <xdr:cNvPr id="257" name="フローチャート: 判断 256">
          <a:extLst>
            <a:ext uri="{FF2B5EF4-FFF2-40B4-BE49-F238E27FC236}">
              <a16:creationId xmlns:a16="http://schemas.microsoft.com/office/drawing/2014/main" id="{00000000-0008-0000-0400-000001010000}"/>
            </a:ext>
          </a:extLst>
        </xdr:cNvPr>
        <xdr:cNvSpPr/>
      </xdr:nvSpPr>
      <xdr:spPr>
        <a:xfrm>
          <a:off x="16459200" y="9617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23585</xdr:rowOff>
    </xdr:from>
    <xdr:to>
      <xdr:col>78</xdr:col>
      <xdr:colOff>69850</xdr:colOff>
      <xdr:row>56</xdr:row>
      <xdr:rowOff>78015</xdr:rowOff>
    </xdr:to>
    <xdr:cxnSp macro="">
      <xdr:nvCxnSpPr>
        <xdr:cNvPr id="258" name="直線コネクタ 257">
          <a:extLst>
            <a:ext uri="{FF2B5EF4-FFF2-40B4-BE49-F238E27FC236}">
              <a16:creationId xmlns:a16="http://schemas.microsoft.com/office/drawing/2014/main" id="{00000000-0008-0000-0400-000002010000}"/>
            </a:ext>
          </a:extLst>
        </xdr:cNvPr>
        <xdr:cNvCxnSpPr/>
      </xdr:nvCxnSpPr>
      <xdr:spPr>
        <a:xfrm>
          <a:off x="14782800" y="9624785"/>
          <a:ext cx="889000" cy="54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114300</xdr:rowOff>
    </xdr:from>
    <xdr:to>
      <xdr:col>78</xdr:col>
      <xdr:colOff>120650</xdr:colOff>
      <xdr:row>57</xdr:row>
      <xdr:rowOff>44450</xdr:rowOff>
    </xdr:to>
    <xdr:sp macro="" textlink="">
      <xdr:nvSpPr>
        <xdr:cNvPr id="259" name="フローチャート: 判断 258">
          <a:extLst>
            <a:ext uri="{FF2B5EF4-FFF2-40B4-BE49-F238E27FC236}">
              <a16:creationId xmlns:a16="http://schemas.microsoft.com/office/drawing/2014/main" id="{00000000-0008-0000-0400-000003010000}"/>
            </a:ext>
          </a:extLst>
        </xdr:cNvPr>
        <xdr:cNvSpPr/>
      </xdr:nvSpPr>
      <xdr:spPr>
        <a:xfrm>
          <a:off x="15621000" y="971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29227</xdr:rowOff>
    </xdr:from>
    <xdr:ext cx="7366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5290800" y="98018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12700</xdr:rowOff>
    </xdr:from>
    <xdr:to>
      <xdr:col>73</xdr:col>
      <xdr:colOff>180975</xdr:colOff>
      <xdr:row>56</xdr:row>
      <xdr:rowOff>23585</xdr:rowOff>
    </xdr:to>
    <xdr:cxnSp macro="">
      <xdr:nvCxnSpPr>
        <xdr:cNvPr id="261" name="直線コネクタ 260">
          <a:extLst>
            <a:ext uri="{FF2B5EF4-FFF2-40B4-BE49-F238E27FC236}">
              <a16:creationId xmlns:a16="http://schemas.microsoft.com/office/drawing/2014/main" id="{00000000-0008-0000-0400-000005010000}"/>
            </a:ext>
          </a:extLst>
        </xdr:cNvPr>
        <xdr:cNvCxnSpPr/>
      </xdr:nvCxnSpPr>
      <xdr:spPr>
        <a:xfrm>
          <a:off x="13893800" y="9613900"/>
          <a:ext cx="8890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8165</xdr:rowOff>
    </xdr:from>
    <xdr:to>
      <xdr:col>74</xdr:col>
      <xdr:colOff>31750</xdr:colOff>
      <xdr:row>57</xdr:row>
      <xdr:rowOff>109765</xdr:rowOff>
    </xdr:to>
    <xdr:sp macro="" textlink="">
      <xdr:nvSpPr>
        <xdr:cNvPr id="262" name="フローチャート: 判断 261">
          <a:extLst>
            <a:ext uri="{FF2B5EF4-FFF2-40B4-BE49-F238E27FC236}">
              <a16:creationId xmlns:a16="http://schemas.microsoft.com/office/drawing/2014/main" id="{00000000-0008-0000-0400-000006010000}"/>
            </a:ext>
          </a:extLst>
        </xdr:cNvPr>
        <xdr:cNvSpPr/>
      </xdr:nvSpPr>
      <xdr:spPr>
        <a:xfrm>
          <a:off x="14732000" y="97808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94542</xdr:rowOff>
    </xdr:from>
    <xdr:ext cx="762000" cy="259045"/>
    <xdr:sp macro="" textlink="">
      <xdr:nvSpPr>
        <xdr:cNvPr id="263" name="テキスト ボックス 262">
          <a:extLst>
            <a:ext uri="{FF2B5EF4-FFF2-40B4-BE49-F238E27FC236}">
              <a16:creationId xmlns:a16="http://schemas.microsoft.com/office/drawing/2014/main" id="{00000000-0008-0000-0400-000007010000}"/>
            </a:ext>
          </a:extLst>
        </xdr:cNvPr>
        <xdr:cNvSpPr txBox="1"/>
      </xdr:nvSpPr>
      <xdr:spPr>
        <a:xfrm>
          <a:off x="14401800" y="98671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12700</xdr:rowOff>
    </xdr:from>
    <xdr:to>
      <xdr:col>69</xdr:col>
      <xdr:colOff>92075</xdr:colOff>
      <xdr:row>56</xdr:row>
      <xdr:rowOff>121557</xdr:rowOff>
    </xdr:to>
    <xdr:cxnSp macro="">
      <xdr:nvCxnSpPr>
        <xdr:cNvPr id="264" name="直線コネクタ 263">
          <a:extLst>
            <a:ext uri="{FF2B5EF4-FFF2-40B4-BE49-F238E27FC236}">
              <a16:creationId xmlns:a16="http://schemas.microsoft.com/office/drawing/2014/main" id="{00000000-0008-0000-0400-000008010000}"/>
            </a:ext>
          </a:extLst>
        </xdr:cNvPr>
        <xdr:cNvCxnSpPr/>
      </xdr:nvCxnSpPr>
      <xdr:spPr>
        <a:xfrm flipV="1">
          <a:off x="13004800" y="9613900"/>
          <a:ext cx="889000" cy="1088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62593</xdr:rowOff>
    </xdr:from>
    <xdr:to>
      <xdr:col>69</xdr:col>
      <xdr:colOff>142875</xdr:colOff>
      <xdr:row>57</xdr:row>
      <xdr:rowOff>164193</xdr:rowOff>
    </xdr:to>
    <xdr:sp macro="" textlink="">
      <xdr:nvSpPr>
        <xdr:cNvPr id="265" name="フローチャート: 判断 264">
          <a:extLst>
            <a:ext uri="{FF2B5EF4-FFF2-40B4-BE49-F238E27FC236}">
              <a16:creationId xmlns:a16="http://schemas.microsoft.com/office/drawing/2014/main" id="{00000000-0008-0000-0400-000009010000}"/>
            </a:ext>
          </a:extLst>
        </xdr:cNvPr>
        <xdr:cNvSpPr/>
      </xdr:nvSpPr>
      <xdr:spPr>
        <a:xfrm>
          <a:off x="13843000" y="9835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148970</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3512800" y="99216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84365</xdr:rowOff>
    </xdr:from>
    <xdr:to>
      <xdr:col>65</xdr:col>
      <xdr:colOff>53975</xdr:colOff>
      <xdr:row>58</xdr:row>
      <xdr:rowOff>14515</xdr:rowOff>
    </xdr:to>
    <xdr:sp macro="" textlink="">
      <xdr:nvSpPr>
        <xdr:cNvPr id="267" name="フローチャート: 判断 266">
          <a:extLst>
            <a:ext uri="{FF2B5EF4-FFF2-40B4-BE49-F238E27FC236}">
              <a16:creationId xmlns:a16="http://schemas.microsoft.com/office/drawing/2014/main" id="{00000000-0008-0000-0400-00000B010000}"/>
            </a:ext>
          </a:extLst>
        </xdr:cNvPr>
        <xdr:cNvSpPr/>
      </xdr:nvSpPr>
      <xdr:spPr>
        <a:xfrm>
          <a:off x="12954000" y="9857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170742</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2623800" y="9943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70" name="テキスト ボックス 269">
          <a:extLst>
            <a:ext uri="{FF2B5EF4-FFF2-40B4-BE49-F238E27FC236}">
              <a16:creationId xmlns:a16="http://schemas.microsoft.com/office/drawing/2014/main" id="{00000000-0008-0000-0400-00000E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71" name="テキスト ボックス 270">
          <a:extLst>
            <a:ext uri="{FF2B5EF4-FFF2-40B4-BE49-F238E27FC236}">
              <a16:creationId xmlns:a16="http://schemas.microsoft.com/office/drawing/2014/main" id="{00000000-0008-0000-0400-00000F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2" name="テキスト ボックス 271">
          <a:extLst>
            <a:ext uri="{FF2B5EF4-FFF2-40B4-BE49-F238E27FC236}">
              <a16:creationId xmlns:a16="http://schemas.microsoft.com/office/drawing/2014/main" id="{00000000-0008-0000-0400-000010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111578</xdr:rowOff>
    </xdr:from>
    <xdr:to>
      <xdr:col>82</xdr:col>
      <xdr:colOff>158750</xdr:colOff>
      <xdr:row>56</xdr:row>
      <xdr:rowOff>41728</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6459200" y="9541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54</xdr:row>
      <xdr:rowOff>128105</xdr:rowOff>
    </xdr:from>
    <xdr:ext cx="762000" cy="259045"/>
    <xdr:sp macro="" textlink="">
      <xdr:nvSpPr>
        <xdr:cNvPr id="275" name="その他該当値テキスト">
          <a:extLst>
            <a:ext uri="{FF2B5EF4-FFF2-40B4-BE49-F238E27FC236}">
              <a16:creationId xmlns:a16="http://schemas.microsoft.com/office/drawing/2014/main" id="{00000000-0008-0000-0400-000013010000}"/>
            </a:ext>
          </a:extLst>
        </xdr:cNvPr>
        <xdr:cNvSpPr txBox="1"/>
      </xdr:nvSpPr>
      <xdr:spPr>
        <a:xfrm>
          <a:off x="16598900" y="9386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27215</xdr:rowOff>
    </xdr:from>
    <xdr:to>
      <xdr:col>78</xdr:col>
      <xdr:colOff>120650</xdr:colOff>
      <xdr:row>56</xdr:row>
      <xdr:rowOff>128815</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5621000" y="9628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138992</xdr:rowOff>
    </xdr:from>
    <xdr:ext cx="7366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5290800" y="93972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55</xdr:row>
      <xdr:rowOff>144235</xdr:rowOff>
    </xdr:from>
    <xdr:to>
      <xdr:col>74</xdr:col>
      <xdr:colOff>31750</xdr:colOff>
      <xdr:row>56</xdr:row>
      <xdr:rowOff>74385</xdr:rowOff>
    </xdr:to>
    <xdr:sp macro="" textlink="">
      <xdr:nvSpPr>
        <xdr:cNvPr id="278" name="楕円 277">
          <a:extLst>
            <a:ext uri="{FF2B5EF4-FFF2-40B4-BE49-F238E27FC236}">
              <a16:creationId xmlns:a16="http://schemas.microsoft.com/office/drawing/2014/main" id="{00000000-0008-0000-0400-000016010000}"/>
            </a:ext>
          </a:extLst>
        </xdr:cNvPr>
        <xdr:cNvSpPr/>
      </xdr:nvSpPr>
      <xdr:spPr>
        <a:xfrm>
          <a:off x="14732000" y="95739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84562</xdr:rowOff>
    </xdr:from>
    <xdr:ext cx="762000" cy="259045"/>
    <xdr:sp macro="" textlink="">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4401800" y="9342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55</xdr:row>
      <xdr:rowOff>133350</xdr:rowOff>
    </xdr:from>
    <xdr:to>
      <xdr:col>69</xdr:col>
      <xdr:colOff>142875</xdr:colOff>
      <xdr:row>56</xdr:row>
      <xdr:rowOff>63500</xdr:rowOff>
    </xdr:to>
    <xdr:sp macro="" textlink="">
      <xdr:nvSpPr>
        <xdr:cNvPr id="280" name="楕円 279">
          <a:extLst>
            <a:ext uri="{FF2B5EF4-FFF2-40B4-BE49-F238E27FC236}">
              <a16:creationId xmlns:a16="http://schemas.microsoft.com/office/drawing/2014/main" id="{00000000-0008-0000-0400-000018010000}"/>
            </a:ext>
          </a:extLst>
        </xdr:cNvPr>
        <xdr:cNvSpPr/>
      </xdr:nvSpPr>
      <xdr:spPr>
        <a:xfrm>
          <a:off x="13843000" y="956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73677</xdr:rowOff>
    </xdr:from>
    <xdr:ext cx="762000" cy="259045"/>
    <xdr:sp macro="" textlink="">
      <xdr:nvSpPr>
        <xdr:cNvPr id="281" name="テキスト ボックス 280">
          <a:extLst>
            <a:ext uri="{FF2B5EF4-FFF2-40B4-BE49-F238E27FC236}">
              <a16:creationId xmlns:a16="http://schemas.microsoft.com/office/drawing/2014/main" id="{00000000-0008-0000-0400-000019010000}"/>
            </a:ext>
          </a:extLst>
        </xdr:cNvPr>
        <xdr:cNvSpPr txBox="1"/>
      </xdr:nvSpPr>
      <xdr:spPr>
        <a:xfrm>
          <a:off x="13512800" y="933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70757</xdr:rowOff>
    </xdr:from>
    <xdr:to>
      <xdr:col>65</xdr:col>
      <xdr:colOff>53975</xdr:colOff>
      <xdr:row>57</xdr:row>
      <xdr:rowOff>907</xdr:rowOff>
    </xdr:to>
    <xdr:sp macro="" textlink="">
      <xdr:nvSpPr>
        <xdr:cNvPr id="282" name="楕円 281">
          <a:extLst>
            <a:ext uri="{FF2B5EF4-FFF2-40B4-BE49-F238E27FC236}">
              <a16:creationId xmlns:a16="http://schemas.microsoft.com/office/drawing/2014/main" id="{00000000-0008-0000-0400-00001A010000}"/>
            </a:ext>
          </a:extLst>
        </xdr:cNvPr>
        <xdr:cNvSpPr/>
      </xdr:nvSpPr>
      <xdr:spPr>
        <a:xfrm>
          <a:off x="12954000" y="96719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55</xdr:row>
      <xdr:rowOff>11084</xdr:rowOff>
    </xdr:from>
    <xdr:ext cx="762000" cy="259045"/>
    <xdr:sp macro="" textlink="">
      <xdr:nvSpPr>
        <xdr:cNvPr id="283" name="テキスト ボックス 282">
          <a:extLst>
            <a:ext uri="{FF2B5EF4-FFF2-40B4-BE49-F238E27FC236}">
              <a16:creationId xmlns:a16="http://schemas.microsoft.com/office/drawing/2014/main" id="{00000000-0008-0000-0400-00001B010000}"/>
            </a:ext>
          </a:extLst>
        </xdr:cNvPr>
        <xdr:cNvSpPr txBox="1"/>
      </xdr:nvSpPr>
      <xdr:spPr>
        <a:xfrm>
          <a:off x="12623800" y="94408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8" name="正方形/長方形 287">
          <a:extLst>
            <a:ext uri="{FF2B5EF4-FFF2-40B4-BE49-F238E27FC236}">
              <a16:creationId xmlns:a16="http://schemas.microsoft.com/office/drawing/2014/main" id="{00000000-0008-0000-0400-000020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9" name="正方形/長方形 288">
          <a:extLst>
            <a:ext uri="{FF2B5EF4-FFF2-40B4-BE49-F238E27FC236}">
              <a16:creationId xmlns:a16="http://schemas.microsoft.com/office/drawing/2014/main" id="{00000000-0008-0000-0400-000021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90" name="正方形/長方形 289">
          <a:extLst>
            <a:ext uri="{FF2B5EF4-FFF2-40B4-BE49-F238E27FC236}">
              <a16:creationId xmlns:a16="http://schemas.microsoft.com/office/drawing/2014/main" id="{00000000-0008-0000-0400-000022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1" name="正方形/長方形 290">
          <a:extLst>
            <a:ext uri="{FF2B5EF4-FFF2-40B4-BE49-F238E27FC236}">
              <a16:creationId xmlns:a16="http://schemas.microsoft.com/office/drawing/2014/main" id="{00000000-0008-0000-0400-000023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2" name="正方形/長方形 291">
          <a:extLst>
            <a:ext uri="{FF2B5EF4-FFF2-40B4-BE49-F238E27FC236}">
              <a16:creationId xmlns:a16="http://schemas.microsoft.com/office/drawing/2014/main" id="{00000000-0008-0000-0400-000024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3" name="正方形/長方形 292">
          <a:extLst>
            <a:ext uri="{FF2B5EF4-FFF2-40B4-BE49-F238E27FC236}">
              <a16:creationId xmlns:a16="http://schemas.microsoft.com/office/drawing/2014/main" id="{00000000-0008-0000-0400-000025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4" name="テキスト ボックス 293">
          <a:extLst>
            <a:ext uri="{FF2B5EF4-FFF2-40B4-BE49-F238E27FC236}">
              <a16:creationId xmlns:a16="http://schemas.microsoft.com/office/drawing/2014/main" id="{00000000-0008-0000-0400-000026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mn-lt"/>
              <a:ea typeface="+mn-ea"/>
              <a:cs typeface="+mn-cs"/>
            </a:rPr>
            <a:t>　</a:t>
          </a:r>
          <a:r>
            <a:rPr kumimoji="1" lang="ja-JP" altLang="en-US" sz="1200">
              <a:solidFill>
                <a:schemeClr val="dk1"/>
              </a:solidFill>
              <a:effectLst/>
              <a:latin typeface="+mn-lt"/>
              <a:ea typeface="+mn-ea"/>
              <a:cs typeface="+mn-cs"/>
            </a:rPr>
            <a:t>特別定額給付金の減少等により前年度と比較して０．３ポイント改善した。</a:t>
          </a:r>
          <a:r>
            <a:rPr kumimoji="1" lang="ja-JP" altLang="ja-JP" sz="1200">
              <a:solidFill>
                <a:schemeClr val="dk1"/>
              </a:solidFill>
              <a:effectLst/>
              <a:latin typeface="+mn-lt"/>
              <a:ea typeface="+mn-ea"/>
              <a:cs typeface="+mn-cs"/>
            </a:rPr>
            <a:t>幼稚園やごみ処理業務を直営で実施しているため、類似団体と比較して補助費等に係る経常収支比率は低くなっている。</a:t>
          </a:r>
          <a:endParaRPr lang="ja-JP" altLang="ja-JP" sz="1200">
            <a:effectLst/>
          </a:endParaRPr>
        </a:p>
      </xdr:txBody>
    </xdr:sp>
    <xdr:clientData/>
  </xdr:twoCellAnchor>
  <xdr:oneCellAnchor>
    <xdr:from>
      <xdr:col>62</xdr:col>
      <xdr:colOff>6350</xdr:colOff>
      <xdr:row>29</xdr:row>
      <xdr:rowOff>107950</xdr:rowOff>
    </xdr:from>
    <xdr:ext cx="298543" cy="225703"/>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5" name="テキスト ボックス 304">
          <a:extLst>
            <a:ext uri="{FF2B5EF4-FFF2-40B4-BE49-F238E27FC236}">
              <a16:creationId xmlns:a16="http://schemas.microsoft.com/office/drawing/2014/main" id="{00000000-0008-0000-0400-000031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307" name="補助費等グラフ枠">
          <a:extLst>
            <a:ext uri="{FF2B5EF4-FFF2-40B4-BE49-F238E27FC236}">
              <a16:creationId xmlns:a16="http://schemas.microsoft.com/office/drawing/2014/main" id="{00000000-0008-0000-0400-000033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26416</xdr:rowOff>
    </xdr:from>
    <xdr:to>
      <xdr:col>82</xdr:col>
      <xdr:colOff>107950</xdr:colOff>
      <xdr:row>39</xdr:row>
      <xdr:rowOff>101854</xdr:rowOff>
    </xdr:to>
    <xdr:cxnSp macro="">
      <xdr:nvCxnSpPr>
        <xdr:cNvPr id="308" name="直線コネクタ 307">
          <a:extLst>
            <a:ext uri="{FF2B5EF4-FFF2-40B4-BE49-F238E27FC236}">
              <a16:creationId xmlns:a16="http://schemas.microsoft.com/office/drawing/2014/main" id="{00000000-0008-0000-0400-000034010000}"/>
            </a:ext>
          </a:extLst>
        </xdr:cNvPr>
        <xdr:cNvCxnSpPr/>
      </xdr:nvCxnSpPr>
      <xdr:spPr>
        <a:xfrm flipV="1">
          <a:off x="16510000" y="5855716"/>
          <a:ext cx="0" cy="9326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39</xdr:row>
      <xdr:rowOff>73931</xdr:rowOff>
    </xdr:from>
    <xdr:ext cx="762000" cy="259045"/>
    <xdr:sp macro="" textlink="">
      <xdr:nvSpPr>
        <xdr:cNvPr id="309" name="補助費等最小値テキスト">
          <a:extLst>
            <a:ext uri="{FF2B5EF4-FFF2-40B4-BE49-F238E27FC236}">
              <a16:creationId xmlns:a16="http://schemas.microsoft.com/office/drawing/2014/main" id="{00000000-0008-0000-0400-000035010000}"/>
            </a:ext>
          </a:extLst>
        </xdr:cNvPr>
        <xdr:cNvSpPr txBox="1"/>
      </xdr:nvSpPr>
      <xdr:spPr>
        <a:xfrm>
          <a:off x="16598900" y="67604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39</xdr:row>
      <xdr:rowOff>101854</xdr:rowOff>
    </xdr:from>
    <xdr:to>
      <xdr:col>82</xdr:col>
      <xdr:colOff>196850</xdr:colOff>
      <xdr:row>39</xdr:row>
      <xdr:rowOff>101854</xdr:rowOff>
    </xdr:to>
    <xdr:cxnSp macro="">
      <xdr:nvCxnSpPr>
        <xdr:cNvPr id="310" name="直線コネクタ 309">
          <a:extLst>
            <a:ext uri="{FF2B5EF4-FFF2-40B4-BE49-F238E27FC236}">
              <a16:creationId xmlns:a16="http://schemas.microsoft.com/office/drawing/2014/main" id="{00000000-0008-0000-0400-000036010000}"/>
            </a:ext>
          </a:extLst>
        </xdr:cNvPr>
        <xdr:cNvCxnSpPr/>
      </xdr:nvCxnSpPr>
      <xdr:spPr>
        <a:xfrm>
          <a:off x="16421100" y="67884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112793</xdr:rowOff>
    </xdr:from>
    <xdr:ext cx="762000" cy="259045"/>
    <xdr:sp macro="" textlink="">
      <xdr:nvSpPr>
        <xdr:cNvPr id="311" name="補助費等最大値テキスト">
          <a:extLst>
            <a:ext uri="{FF2B5EF4-FFF2-40B4-BE49-F238E27FC236}">
              <a16:creationId xmlns:a16="http://schemas.microsoft.com/office/drawing/2014/main" id="{00000000-0008-0000-0400-000037010000}"/>
            </a:ext>
          </a:extLst>
        </xdr:cNvPr>
        <xdr:cNvSpPr txBox="1"/>
      </xdr:nvSpPr>
      <xdr:spPr>
        <a:xfrm>
          <a:off x="16598900" y="55991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26416</xdr:rowOff>
    </xdr:from>
    <xdr:to>
      <xdr:col>82</xdr:col>
      <xdr:colOff>196850</xdr:colOff>
      <xdr:row>34</xdr:row>
      <xdr:rowOff>26416</xdr:rowOff>
    </xdr:to>
    <xdr:cxnSp macro="">
      <xdr:nvCxnSpPr>
        <xdr:cNvPr id="312" name="直線コネクタ 311">
          <a:extLst>
            <a:ext uri="{FF2B5EF4-FFF2-40B4-BE49-F238E27FC236}">
              <a16:creationId xmlns:a16="http://schemas.microsoft.com/office/drawing/2014/main" id="{00000000-0008-0000-0400-000038010000}"/>
            </a:ext>
          </a:extLst>
        </xdr:cNvPr>
        <xdr:cNvCxnSpPr/>
      </xdr:nvCxnSpPr>
      <xdr:spPr>
        <a:xfrm>
          <a:off x="16421100" y="58557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34</xdr:row>
      <xdr:rowOff>117856</xdr:rowOff>
    </xdr:from>
    <xdr:to>
      <xdr:col>82</xdr:col>
      <xdr:colOff>107950</xdr:colOff>
      <xdr:row>34</xdr:row>
      <xdr:rowOff>131572</xdr:rowOff>
    </xdr:to>
    <xdr:cxnSp macro="">
      <xdr:nvCxnSpPr>
        <xdr:cNvPr id="313" name="直線コネクタ 312">
          <a:extLst>
            <a:ext uri="{FF2B5EF4-FFF2-40B4-BE49-F238E27FC236}">
              <a16:creationId xmlns:a16="http://schemas.microsoft.com/office/drawing/2014/main" id="{00000000-0008-0000-0400-000039010000}"/>
            </a:ext>
          </a:extLst>
        </xdr:cNvPr>
        <xdr:cNvCxnSpPr/>
      </xdr:nvCxnSpPr>
      <xdr:spPr>
        <a:xfrm flipV="1">
          <a:off x="15671800" y="5947156"/>
          <a:ext cx="838200" cy="137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29989</xdr:rowOff>
    </xdr:from>
    <xdr:ext cx="762000" cy="259045"/>
    <xdr:sp macro="" textlink="">
      <xdr:nvSpPr>
        <xdr:cNvPr id="314" name="補助費等平均値テキスト">
          <a:extLst>
            <a:ext uri="{FF2B5EF4-FFF2-40B4-BE49-F238E27FC236}">
              <a16:creationId xmlns:a16="http://schemas.microsoft.com/office/drawing/2014/main" id="{00000000-0008-0000-0400-00003A010000}"/>
            </a:ext>
          </a:extLst>
        </xdr:cNvPr>
        <xdr:cNvSpPr txBox="1"/>
      </xdr:nvSpPr>
      <xdr:spPr>
        <a:xfrm>
          <a:off x="16598900" y="620218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57912</xdr:rowOff>
    </xdr:from>
    <xdr:to>
      <xdr:col>82</xdr:col>
      <xdr:colOff>158750</xdr:colOff>
      <xdr:row>36</xdr:row>
      <xdr:rowOff>159512</xdr:rowOff>
    </xdr:to>
    <xdr:sp macro="" textlink="">
      <xdr:nvSpPr>
        <xdr:cNvPr id="315" name="フローチャート: 判断 314">
          <a:extLst>
            <a:ext uri="{FF2B5EF4-FFF2-40B4-BE49-F238E27FC236}">
              <a16:creationId xmlns:a16="http://schemas.microsoft.com/office/drawing/2014/main" id="{00000000-0008-0000-0400-00003B010000}"/>
            </a:ext>
          </a:extLst>
        </xdr:cNvPr>
        <xdr:cNvSpPr/>
      </xdr:nvSpPr>
      <xdr:spPr>
        <a:xfrm>
          <a:off x="16459200" y="6230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34</xdr:row>
      <xdr:rowOff>131572</xdr:rowOff>
    </xdr:from>
    <xdr:to>
      <xdr:col>78</xdr:col>
      <xdr:colOff>69850</xdr:colOff>
      <xdr:row>34</xdr:row>
      <xdr:rowOff>140716</xdr:rowOff>
    </xdr:to>
    <xdr:cxnSp macro="">
      <xdr:nvCxnSpPr>
        <xdr:cNvPr id="316" name="直線コネクタ 315">
          <a:extLst>
            <a:ext uri="{FF2B5EF4-FFF2-40B4-BE49-F238E27FC236}">
              <a16:creationId xmlns:a16="http://schemas.microsoft.com/office/drawing/2014/main" id="{00000000-0008-0000-0400-00003C010000}"/>
            </a:ext>
          </a:extLst>
        </xdr:cNvPr>
        <xdr:cNvCxnSpPr/>
      </xdr:nvCxnSpPr>
      <xdr:spPr>
        <a:xfrm flipV="1">
          <a:off x="14782800" y="5960872"/>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103632</xdr:rowOff>
    </xdr:from>
    <xdr:to>
      <xdr:col>78</xdr:col>
      <xdr:colOff>120650</xdr:colOff>
      <xdr:row>37</xdr:row>
      <xdr:rowOff>33782</xdr:rowOff>
    </xdr:to>
    <xdr:sp macro="" textlink="">
      <xdr:nvSpPr>
        <xdr:cNvPr id="317" name="フローチャート: 判断 316">
          <a:extLst>
            <a:ext uri="{FF2B5EF4-FFF2-40B4-BE49-F238E27FC236}">
              <a16:creationId xmlns:a16="http://schemas.microsoft.com/office/drawing/2014/main" id="{00000000-0008-0000-0400-00003D010000}"/>
            </a:ext>
          </a:extLst>
        </xdr:cNvPr>
        <xdr:cNvSpPr/>
      </xdr:nvSpPr>
      <xdr:spPr>
        <a:xfrm>
          <a:off x="15621000" y="6275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37</xdr:row>
      <xdr:rowOff>18559</xdr:rowOff>
    </xdr:from>
    <xdr:ext cx="736600" cy="259045"/>
    <xdr:sp macro="" textlink="">
      <xdr:nvSpPr>
        <xdr:cNvPr id="318" name="テキスト ボックス 317">
          <a:extLst>
            <a:ext uri="{FF2B5EF4-FFF2-40B4-BE49-F238E27FC236}">
              <a16:creationId xmlns:a16="http://schemas.microsoft.com/office/drawing/2014/main" id="{00000000-0008-0000-0400-00003E010000}"/>
            </a:ext>
          </a:extLst>
        </xdr:cNvPr>
        <xdr:cNvSpPr txBox="1"/>
      </xdr:nvSpPr>
      <xdr:spPr>
        <a:xfrm>
          <a:off x="15290800" y="63622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34</xdr:row>
      <xdr:rowOff>140716</xdr:rowOff>
    </xdr:from>
    <xdr:to>
      <xdr:col>73</xdr:col>
      <xdr:colOff>180975</xdr:colOff>
      <xdr:row>34</xdr:row>
      <xdr:rowOff>140716</xdr:rowOff>
    </xdr:to>
    <xdr:cxnSp macro="">
      <xdr:nvCxnSpPr>
        <xdr:cNvPr id="319" name="直線コネクタ 318">
          <a:extLst>
            <a:ext uri="{FF2B5EF4-FFF2-40B4-BE49-F238E27FC236}">
              <a16:creationId xmlns:a16="http://schemas.microsoft.com/office/drawing/2014/main" id="{00000000-0008-0000-0400-00003F010000}"/>
            </a:ext>
          </a:extLst>
        </xdr:cNvPr>
        <xdr:cNvCxnSpPr/>
      </xdr:nvCxnSpPr>
      <xdr:spPr>
        <a:xfrm>
          <a:off x="13893800" y="5970016"/>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89916</xdr:rowOff>
    </xdr:from>
    <xdr:to>
      <xdr:col>74</xdr:col>
      <xdr:colOff>31750</xdr:colOff>
      <xdr:row>37</xdr:row>
      <xdr:rowOff>20066</xdr:rowOff>
    </xdr:to>
    <xdr:sp macro="" textlink="">
      <xdr:nvSpPr>
        <xdr:cNvPr id="320" name="フローチャート: 判断 319">
          <a:extLst>
            <a:ext uri="{FF2B5EF4-FFF2-40B4-BE49-F238E27FC236}">
              <a16:creationId xmlns:a16="http://schemas.microsoft.com/office/drawing/2014/main" id="{00000000-0008-0000-0400-000040010000}"/>
            </a:ext>
          </a:extLst>
        </xdr:cNvPr>
        <xdr:cNvSpPr/>
      </xdr:nvSpPr>
      <xdr:spPr>
        <a:xfrm>
          <a:off x="14732000" y="6262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4843</xdr:rowOff>
    </xdr:from>
    <xdr:ext cx="762000" cy="259045"/>
    <xdr:sp macro="" textlink="">
      <xdr:nvSpPr>
        <xdr:cNvPr id="321" name="テキスト ボックス 320">
          <a:extLst>
            <a:ext uri="{FF2B5EF4-FFF2-40B4-BE49-F238E27FC236}">
              <a16:creationId xmlns:a16="http://schemas.microsoft.com/office/drawing/2014/main" id="{00000000-0008-0000-0400-000041010000}"/>
            </a:ext>
          </a:extLst>
        </xdr:cNvPr>
        <xdr:cNvSpPr txBox="1"/>
      </xdr:nvSpPr>
      <xdr:spPr>
        <a:xfrm>
          <a:off x="14401800" y="63484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34</xdr:row>
      <xdr:rowOff>104140</xdr:rowOff>
    </xdr:from>
    <xdr:to>
      <xdr:col>69</xdr:col>
      <xdr:colOff>92075</xdr:colOff>
      <xdr:row>34</xdr:row>
      <xdr:rowOff>140716</xdr:rowOff>
    </xdr:to>
    <xdr:cxnSp macro="">
      <xdr:nvCxnSpPr>
        <xdr:cNvPr id="322" name="直線コネクタ 321">
          <a:extLst>
            <a:ext uri="{FF2B5EF4-FFF2-40B4-BE49-F238E27FC236}">
              <a16:creationId xmlns:a16="http://schemas.microsoft.com/office/drawing/2014/main" id="{00000000-0008-0000-0400-000042010000}"/>
            </a:ext>
          </a:extLst>
        </xdr:cNvPr>
        <xdr:cNvCxnSpPr/>
      </xdr:nvCxnSpPr>
      <xdr:spPr>
        <a:xfrm>
          <a:off x="13004800" y="5933440"/>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62484</xdr:rowOff>
    </xdr:from>
    <xdr:to>
      <xdr:col>69</xdr:col>
      <xdr:colOff>142875</xdr:colOff>
      <xdr:row>36</xdr:row>
      <xdr:rowOff>164084</xdr:rowOff>
    </xdr:to>
    <xdr:sp macro="" textlink="">
      <xdr:nvSpPr>
        <xdr:cNvPr id="323" name="フローチャート: 判断 322">
          <a:extLst>
            <a:ext uri="{FF2B5EF4-FFF2-40B4-BE49-F238E27FC236}">
              <a16:creationId xmlns:a16="http://schemas.microsoft.com/office/drawing/2014/main" id="{00000000-0008-0000-0400-000043010000}"/>
            </a:ext>
          </a:extLst>
        </xdr:cNvPr>
        <xdr:cNvSpPr/>
      </xdr:nvSpPr>
      <xdr:spPr>
        <a:xfrm>
          <a:off x="13843000" y="6234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148861</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3512800" y="6321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44196</xdr:rowOff>
    </xdr:from>
    <xdr:to>
      <xdr:col>65</xdr:col>
      <xdr:colOff>53975</xdr:colOff>
      <xdr:row>36</xdr:row>
      <xdr:rowOff>145796</xdr:rowOff>
    </xdr:to>
    <xdr:sp macro="" textlink="">
      <xdr:nvSpPr>
        <xdr:cNvPr id="325" name="フローチャート: 判断 324">
          <a:extLst>
            <a:ext uri="{FF2B5EF4-FFF2-40B4-BE49-F238E27FC236}">
              <a16:creationId xmlns:a16="http://schemas.microsoft.com/office/drawing/2014/main" id="{00000000-0008-0000-0400-000045010000}"/>
            </a:ext>
          </a:extLst>
        </xdr:cNvPr>
        <xdr:cNvSpPr/>
      </xdr:nvSpPr>
      <xdr:spPr>
        <a:xfrm>
          <a:off x="12954000" y="62163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130573</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2623800" y="63027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29" name="テキスト ボックス 328">
          <a:extLst>
            <a:ext uri="{FF2B5EF4-FFF2-40B4-BE49-F238E27FC236}">
              <a16:creationId xmlns:a16="http://schemas.microsoft.com/office/drawing/2014/main" id="{00000000-0008-0000-0400-000049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30" name="テキスト ボックス 329">
          <a:extLst>
            <a:ext uri="{FF2B5EF4-FFF2-40B4-BE49-F238E27FC236}">
              <a16:creationId xmlns:a16="http://schemas.microsoft.com/office/drawing/2014/main" id="{00000000-0008-0000-0400-00004A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1" name="テキスト ボックス 330">
          <a:extLst>
            <a:ext uri="{FF2B5EF4-FFF2-40B4-BE49-F238E27FC236}">
              <a16:creationId xmlns:a16="http://schemas.microsoft.com/office/drawing/2014/main" id="{00000000-0008-0000-0400-00004B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34</xdr:row>
      <xdr:rowOff>67056</xdr:rowOff>
    </xdr:from>
    <xdr:to>
      <xdr:col>82</xdr:col>
      <xdr:colOff>158750</xdr:colOff>
      <xdr:row>34</xdr:row>
      <xdr:rowOff>168656</xdr:rowOff>
    </xdr:to>
    <xdr:sp macro="" textlink="">
      <xdr:nvSpPr>
        <xdr:cNvPr id="332" name="楕円 331">
          <a:extLst>
            <a:ext uri="{FF2B5EF4-FFF2-40B4-BE49-F238E27FC236}">
              <a16:creationId xmlns:a16="http://schemas.microsoft.com/office/drawing/2014/main" id="{00000000-0008-0000-0400-00004C010000}"/>
            </a:ext>
          </a:extLst>
        </xdr:cNvPr>
        <xdr:cNvSpPr/>
      </xdr:nvSpPr>
      <xdr:spPr>
        <a:xfrm>
          <a:off x="16459200" y="58963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33</xdr:row>
      <xdr:rowOff>147083</xdr:rowOff>
    </xdr:from>
    <xdr:ext cx="762000" cy="259045"/>
    <xdr:sp macro="" textlink="">
      <xdr:nvSpPr>
        <xdr:cNvPr id="333" name="補助費等該当値テキスト">
          <a:extLst>
            <a:ext uri="{FF2B5EF4-FFF2-40B4-BE49-F238E27FC236}">
              <a16:creationId xmlns:a16="http://schemas.microsoft.com/office/drawing/2014/main" id="{00000000-0008-0000-0400-00004D010000}"/>
            </a:ext>
          </a:extLst>
        </xdr:cNvPr>
        <xdr:cNvSpPr txBox="1"/>
      </xdr:nvSpPr>
      <xdr:spPr>
        <a:xfrm>
          <a:off x="16598900" y="58049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34</xdr:row>
      <xdr:rowOff>80772</xdr:rowOff>
    </xdr:from>
    <xdr:to>
      <xdr:col>78</xdr:col>
      <xdr:colOff>120650</xdr:colOff>
      <xdr:row>35</xdr:row>
      <xdr:rowOff>10922</xdr:rowOff>
    </xdr:to>
    <xdr:sp macro="" textlink="">
      <xdr:nvSpPr>
        <xdr:cNvPr id="334" name="楕円 333">
          <a:extLst>
            <a:ext uri="{FF2B5EF4-FFF2-40B4-BE49-F238E27FC236}">
              <a16:creationId xmlns:a16="http://schemas.microsoft.com/office/drawing/2014/main" id="{00000000-0008-0000-0400-00004E010000}"/>
            </a:ext>
          </a:extLst>
        </xdr:cNvPr>
        <xdr:cNvSpPr/>
      </xdr:nvSpPr>
      <xdr:spPr>
        <a:xfrm>
          <a:off x="15621000" y="59100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33</xdr:row>
      <xdr:rowOff>21099</xdr:rowOff>
    </xdr:from>
    <xdr:ext cx="736600" cy="259045"/>
    <xdr:sp macro="" textlink="">
      <xdr:nvSpPr>
        <xdr:cNvPr id="335" name="テキスト ボックス 334">
          <a:extLst>
            <a:ext uri="{FF2B5EF4-FFF2-40B4-BE49-F238E27FC236}">
              <a16:creationId xmlns:a16="http://schemas.microsoft.com/office/drawing/2014/main" id="{00000000-0008-0000-0400-00004F010000}"/>
            </a:ext>
          </a:extLst>
        </xdr:cNvPr>
        <xdr:cNvSpPr txBox="1"/>
      </xdr:nvSpPr>
      <xdr:spPr>
        <a:xfrm>
          <a:off x="15290800" y="56789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34</xdr:row>
      <xdr:rowOff>89916</xdr:rowOff>
    </xdr:from>
    <xdr:to>
      <xdr:col>74</xdr:col>
      <xdr:colOff>31750</xdr:colOff>
      <xdr:row>35</xdr:row>
      <xdr:rowOff>20066</xdr:rowOff>
    </xdr:to>
    <xdr:sp macro="" textlink="">
      <xdr:nvSpPr>
        <xdr:cNvPr id="336" name="楕円 335">
          <a:extLst>
            <a:ext uri="{FF2B5EF4-FFF2-40B4-BE49-F238E27FC236}">
              <a16:creationId xmlns:a16="http://schemas.microsoft.com/office/drawing/2014/main" id="{00000000-0008-0000-0400-000050010000}"/>
            </a:ext>
          </a:extLst>
        </xdr:cNvPr>
        <xdr:cNvSpPr/>
      </xdr:nvSpPr>
      <xdr:spPr>
        <a:xfrm>
          <a:off x="14732000" y="59192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33</xdr:row>
      <xdr:rowOff>30243</xdr:rowOff>
    </xdr:from>
    <xdr:ext cx="762000" cy="259045"/>
    <xdr:sp macro="" textlink="">
      <xdr:nvSpPr>
        <xdr:cNvPr id="337" name="テキスト ボックス 336">
          <a:extLst>
            <a:ext uri="{FF2B5EF4-FFF2-40B4-BE49-F238E27FC236}">
              <a16:creationId xmlns:a16="http://schemas.microsoft.com/office/drawing/2014/main" id="{00000000-0008-0000-0400-000051010000}"/>
            </a:ext>
          </a:extLst>
        </xdr:cNvPr>
        <xdr:cNvSpPr txBox="1"/>
      </xdr:nvSpPr>
      <xdr:spPr>
        <a:xfrm>
          <a:off x="14401800" y="56880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34</xdr:row>
      <xdr:rowOff>89916</xdr:rowOff>
    </xdr:from>
    <xdr:to>
      <xdr:col>69</xdr:col>
      <xdr:colOff>142875</xdr:colOff>
      <xdr:row>35</xdr:row>
      <xdr:rowOff>20066</xdr:rowOff>
    </xdr:to>
    <xdr:sp macro="" textlink="">
      <xdr:nvSpPr>
        <xdr:cNvPr id="338" name="楕円 337">
          <a:extLst>
            <a:ext uri="{FF2B5EF4-FFF2-40B4-BE49-F238E27FC236}">
              <a16:creationId xmlns:a16="http://schemas.microsoft.com/office/drawing/2014/main" id="{00000000-0008-0000-0400-000052010000}"/>
            </a:ext>
          </a:extLst>
        </xdr:cNvPr>
        <xdr:cNvSpPr/>
      </xdr:nvSpPr>
      <xdr:spPr>
        <a:xfrm>
          <a:off x="13843000" y="59192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33</xdr:row>
      <xdr:rowOff>30243</xdr:rowOff>
    </xdr:from>
    <xdr:ext cx="762000" cy="259045"/>
    <xdr:sp macro="" textlink="">
      <xdr:nvSpPr>
        <xdr:cNvPr id="339" name="テキスト ボックス 338">
          <a:extLst>
            <a:ext uri="{FF2B5EF4-FFF2-40B4-BE49-F238E27FC236}">
              <a16:creationId xmlns:a16="http://schemas.microsoft.com/office/drawing/2014/main" id="{00000000-0008-0000-0400-000053010000}"/>
            </a:ext>
          </a:extLst>
        </xdr:cNvPr>
        <xdr:cNvSpPr txBox="1"/>
      </xdr:nvSpPr>
      <xdr:spPr>
        <a:xfrm>
          <a:off x="13512800" y="56880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34</xdr:row>
      <xdr:rowOff>53340</xdr:rowOff>
    </xdr:from>
    <xdr:to>
      <xdr:col>65</xdr:col>
      <xdr:colOff>53975</xdr:colOff>
      <xdr:row>34</xdr:row>
      <xdr:rowOff>154940</xdr:rowOff>
    </xdr:to>
    <xdr:sp macro="" textlink="">
      <xdr:nvSpPr>
        <xdr:cNvPr id="340" name="楕円 339">
          <a:extLst>
            <a:ext uri="{FF2B5EF4-FFF2-40B4-BE49-F238E27FC236}">
              <a16:creationId xmlns:a16="http://schemas.microsoft.com/office/drawing/2014/main" id="{00000000-0008-0000-0400-000054010000}"/>
            </a:ext>
          </a:extLst>
        </xdr:cNvPr>
        <xdr:cNvSpPr/>
      </xdr:nvSpPr>
      <xdr:spPr>
        <a:xfrm>
          <a:off x="12954000" y="5882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32</xdr:row>
      <xdr:rowOff>165117</xdr:rowOff>
    </xdr:from>
    <xdr:ext cx="762000" cy="259045"/>
    <xdr:sp macro="" textlink="">
      <xdr:nvSpPr>
        <xdr:cNvPr id="341" name="テキスト ボックス 340">
          <a:extLst>
            <a:ext uri="{FF2B5EF4-FFF2-40B4-BE49-F238E27FC236}">
              <a16:creationId xmlns:a16="http://schemas.microsoft.com/office/drawing/2014/main" id="{00000000-0008-0000-0400-000055010000}"/>
            </a:ext>
          </a:extLst>
        </xdr:cNvPr>
        <xdr:cNvSpPr txBox="1"/>
      </xdr:nvSpPr>
      <xdr:spPr>
        <a:xfrm>
          <a:off x="12623800" y="5651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2" name="正方形/長方形 341">
          <a:extLst>
            <a:ext uri="{FF2B5EF4-FFF2-40B4-BE49-F238E27FC236}">
              <a16:creationId xmlns:a16="http://schemas.microsoft.com/office/drawing/2014/main" id="{00000000-0008-0000-0400-000056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7" name="正方形/長方形 346">
          <a:extLst>
            <a:ext uri="{FF2B5EF4-FFF2-40B4-BE49-F238E27FC236}">
              <a16:creationId xmlns:a16="http://schemas.microsoft.com/office/drawing/2014/main" id="{00000000-0008-0000-0400-00005B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8" name="正方形/長方形 347">
          <a:extLst>
            <a:ext uri="{FF2B5EF4-FFF2-40B4-BE49-F238E27FC236}">
              <a16:creationId xmlns:a16="http://schemas.microsoft.com/office/drawing/2014/main" id="{00000000-0008-0000-0400-00005C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49" name="正方形/長方形 348">
          <a:extLst>
            <a:ext uri="{FF2B5EF4-FFF2-40B4-BE49-F238E27FC236}">
              <a16:creationId xmlns:a16="http://schemas.microsoft.com/office/drawing/2014/main" id="{00000000-0008-0000-0400-00005D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50" name="正方形/長方形 349">
          <a:extLst>
            <a:ext uri="{FF2B5EF4-FFF2-40B4-BE49-F238E27FC236}">
              <a16:creationId xmlns:a16="http://schemas.microsoft.com/office/drawing/2014/main" id="{00000000-0008-0000-0400-00005E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1" name="正方形/長方形 350">
          <a:extLst>
            <a:ext uri="{FF2B5EF4-FFF2-40B4-BE49-F238E27FC236}">
              <a16:creationId xmlns:a16="http://schemas.microsoft.com/office/drawing/2014/main" id="{00000000-0008-0000-0400-00005F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mn-lt"/>
              <a:ea typeface="+mn-ea"/>
              <a:cs typeface="+mn-cs"/>
            </a:rPr>
            <a:t>　地方債の元利償還金が減少傾向にあることから、公債費に係る経常収支比率についても類似団体を下回っている。</a:t>
          </a:r>
          <a:endParaRPr lang="ja-JP" altLang="ja-JP" sz="1200">
            <a:effectLst/>
          </a:endParaRPr>
        </a:p>
        <a:p>
          <a:r>
            <a:rPr kumimoji="1" lang="ja-JP" altLang="ja-JP" sz="1200">
              <a:solidFill>
                <a:schemeClr val="dk1"/>
              </a:solidFill>
              <a:effectLst/>
              <a:latin typeface="+mn-lt"/>
              <a:ea typeface="+mn-ea"/>
              <a:cs typeface="+mn-cs"/>
            </a:rPr>
            <a:t>　今後も引き続き、普通建設事業の計画的な実施に努め、適正な市債の発行を行うことで、公債費の抑制に努める。</a:t>
          </a:r>
          <a:endParaRPr lang="ja-JP" altLang="ja-JP" sz="1200">
            <a:effectLst/>
          </a:endParaRPr>
        </a:p>
      </xdr:txBody>
    </xdr:sp>
    <xdr:clientData/>
  </xdr:twoCellAnchor>
  <xdr:oneCellAnchor>
    <xdr:from>
      <xdr:col>3</xdr:col>
      <xdr:colOff>123825</xdr:colOff>
      <xdr:row>69</xdr:row>
      <xdr:rowOff>107950</xdr:rowOff>
    </xdr:from>
    <xdr:ext cx="298543" cy="225703"/>
    <xdr:sp macro="" textlink="">
      <xdr:nvSpPr>
        <xdr:cNvPr id="353" name="テキスト ボックス 352">
          <a:extLst>
            <a:ext uri="{FF2B5EF4-FFF2-40B4-BE49-F238E27FC236}">
              <a16:creationId xmlns:a16="http://schemas.microsoft.com/office/drawing/2014/main" id="{00000000-0008-0000-0400-000061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4" name="直線コネクタ 353">
          <a:extLst>
            <a:ext uri="{FF2B5EF4-FFF2-40B4-BE49-F238E27FC236}">
              <a16:creationId xmlns:a16="http://schemas.microsoft.com/office/drawing/2014/main" id="{00000000-0008-0000-0400-000062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5" name="テキスト ボックス 354">
          <a:extLst>
            <a:ext uri="{FF2B5EF4-FFF2-40B4-BE49-F238E27FC236}">
              <a16:creationId xmlns:a16="http://schemas.microsoft.com/office/drawing/2014/main" id="{00000000-0008-0000-0400-000063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56" name="直線コネクタ 355">
          <a:extLst>
            <a:ext uri="{FF2B5EF4-FFF2-40B4-BE49-F238E27FC236}">
              <a16:creationId xmlns:a16="http://schemas.microsoft.com/office/drawing/2014/main" id="{00000000-0008-0000-0400-000064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57" name="テキスト ボックス 356">
          <a:extLst>
            <a:ext uri="{FF2B5EF4-FFF2-40B4-BE49-F238E27FC236}">
              <a16:creationId xmlns:a16="http://schemas.microsoft.com/office/drawing/2014/main" id="{00000000-0008-0000-0400-000065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58" name="直線コネクタ 357">
          <a:extLst>
            <a:ext uri="{FF2B5EF4-FFF2-40B4-BE49-F238E27FC236}">
              <a16:creationId xmlns:a16="http://schemas.microsoft.com/office/drawing/2014/main" id="{00000000-0008-0000-0400-000066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59" name="テキスト ボックス 358">
          <a:extLst>
            <a:ext uri="{FF2B5EF4-FFF2-40B4-BE49-F238E27FC236}">
              <a16:creationId xmlns:a16="http://schemas.microsoft.com/office/drawing/2014/main" id="{00000000-0008-0000-0400-000067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60" name="直線コネクタ 359">
          <a:extLst>
            <a:ext uri="{FF2B5EF4-FFF2-40B4-BE49-F238E27FC236}">
              <a16:creationId xmlns:a16="http://schemas.microsoft.com/office/drawing/2014/main" id="{00000000-0008-0000-0400-000068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61" name="テキスト ボックス 360">
          <a:extLst>
            <a:ext uri="{FF2B5EF4-FFF2-40B4-BE49-F238E27FC236}">
              <a16:creationId xmlns:a16="http://schemas.microsoft.com/office/drawing/2014/main" id="{00000000-0008-0000-0400-000069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62" name="直線コネクタ 361">
          <a:extLst>
            <a:ext uri="{FF2B5EF4-FFF2-40B4-BE49-F238E27FC236}">
              <a16:creationId xmlns:a16="http://schemas.microsoft.com/office/drawing/2014/main" id="{00000000-0008-0000-0400-00006A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63" name="テキスト ボックス 362">
          <a:extLst>
            <a:ext uri="{FF2B5EF4-FFF2-40B4-BE49-F238E27FC236}">
              <a16:creationId xmlns:a16="http://schemas.microsoft.com/office/drawing/2014/main" id="{00000000-0008-0000-0400-00006B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64" name="直線コネクタ 363">
          <a:extLst>
            <a:ext uri="{FF2B5EF4-FFF2-40B4-BE49-F238E27FC236}">
              <a16:creationId xmlns:a16="http://schemas.microsoft.com/office/drawing/2014/main" id="{00000000-0008-0000-0400-00006C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65" name="テキスト ボックス 364">
          <a:extLst>
            <a:ext uri="{FF2B5EF4-FFF2-40B4-BE49-F238E27FC236}">
              <a16:creationId xmlns:a16="http://schemas.microsoft.com/office/drawing/2014/main" id="{00000000-0008-0000-0400-00006D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6" name="直線コネクタ 365">
          <a:extLst>
            <a:ext uri="{FF2B5EF4-FFF2-40B4-BE49-F238E27FC236}">
              <a16:creationId xmlns:a16="http://schemas.microsoft.com/office/drawing/2014/main" id="{00000000-0008-0000-0400-00006E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67" name="テキスト ボックス 366">
          <a:extLst>
            <a:ext uri="{FF2B5EF4-FFF2-40B4-BE49-F238E27FC236}">
              <a16:creationId xmlns:a16="http://schemas.microsoft.com/office/drawing/2014/main" id="{00000000-0008-0000-0400-00006F010000}"/>
            </a:ext>
          </a:extLst>
        </xdr:cNvPr>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68" name="公債費グラフ枠">
          <a:extLst>
            <a:ext uri="{FF2B5EF4-FFF2-40B4-BE49-F238E27FC236}">
              <a16:creationId xmlns:a16="http://schemas.microsoft.com/office/drawing/2014/main" id="{00000000-0008-0000-0400-000070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165100</xdr:rowOff>
    </xdr:from>
    <xdr:to>
      <xdr:col>24</xdr:col>
      <xdr:colOff>25400</xdr:colOff>
      <xdr:row>81</xdr:row>
      <xdr:rowOff>85089</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flipV="1">
          <a:off x="4826000" y="12509500"/>
          <a:ext cx="0" cy="14630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57166</xdr:rowOff>
    </xdr:from>
    <xdr:ext cx="762000" cy="259045"/>
    <xdr:sp macro="" textlink="">
      <xdr:nvSpPr>
        <xdr:cNvPr id="370" name="公債費最小値テキスト">
          <a:extLst>
            <a:ext uri="{FF2B5EF4-FFF2-40B4-BE49-F238E27FC236}">
              <a16:creationId xmlns:a16="http://schemas.microsoft.com/office/drawing/2014/main" id="{00000000-0008-0000-0400-000072010000}"/>
            </a:ext>
          </a:extLst>
        </xdr:cNvPr>
        <xdr:cNvSpPr txBox="1"/>
      </xdr:nvSpPr>
      <xdr:spPr>
        <a:xfrm>
          <a:off x="4914900" y="139446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85089</xdr:rowOff>
    </xdr:from>
    <xdr:to>
      <xdr:col>24</xdr:col>
      <xdr:colOff>114300</xdr:colOff>
      <xdr:row>81</xdr:row>
      <xdr:rowOff>85089</xdr:rowOff>
    </xdr:to>
    <xdr:cxnSp macro="">
      <xdr:nvCxnSpPr>
        <xdr:cNvPr id="371" name="直線コネクタ 370">
          <a:extLst>
            <a:ext uri="{FF2B5EF4-FFF2-40B4-BE49-F238E27FC236}">
              <a16:creationId xmlns:a16="http://schemas.microsoft.com/office/drawing/2014/main" id="{00000000-0008-0000-0400-000073010000}"/>
            </a:ext>
          </a:extLst>
        </xdr:cNvPr>
        <xdr:cNvCxnSpPr/>
      </xdr:nvCxnSpPr>
      <xdr:spPr>
        <a:xfrm>
          <a:off x="4737100" y="139725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80027</xdr:rowOff>
    </xdr:from>
    <xdr:ext cx="762000" cy="259045"/>
    <xdr:sp macro="" textlink="">
      <xdr:nvSpPr>
        <xdr:cNvPr id="372" name="公債費最大値テキスト">
          <a:extLst>
            <a:ext uri="{FF2B5EF4-FFF2-40B4-BE49-F238E27FC236}">
              <a16:creationId xmlns:a16="http://schemas.microsoft.com/office/drawing/2014/main" id="{00000000-0008-0000-0400-000074010000}"/>
            </a:ext>
          </a:extLst>
        </xdr:cNvPr>
        <xdr:cNvSpPr txBox="1"/>
      </xdr:nvSpPr>
      <xdr:spPr>
        <a:xfrm>
          <a:off x="4914900" y="1225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165100</xdr:rowOff>
    </xdr:from>
    <xdr:to>
      <xdr:col>24</xdr:col>
      <xdr:colOff>114300</xdr:colOff>
      <xdr:row>72</xdr:row>
      <xdr:rowOff>165100</xdr:rowOff>
    </xdr:to>
    <xdr:cxnSp macro="">
      <xdr:nvCxnSpPr>
        <xdr:cNvPr id="373" name="直線コネクタ 372">
          <a:extLst>
            <a:ext uri="{FF2B5EF4-FFF2-40B4-BE49-F238E27FC236}">
              <a16:creationId xmlns:a16="http://schemas.microsoft.com/office/drawing/2014/main" id="{00000000-0008-0000-0400-000075010000}"/>
            </a:ext>
          </a:extLst>
        </xdr:cNvPr>
        <xdr:cNvCxnSpPr/>
      </xdr:nvCxnSpPr>
      <xdr:spPr>
        <a:xfrm>
          <a:off x="4737100" y="12509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50800</xdr:rowOff>
    </xdr:from>
    <xdr:to>
      <xdr:col>24</xdr:col>
      <xdr:colOff>25400</xdr:colOff>
      <xdr:row>76</xdr:row>
      <xdr:rowOff>111761</xdr:rowOff>
    </xdr:to>
    <xdr:cxnSp macro="">
      <xdr:nvCxnSpPr>
        <xdr:cNvPr id="374" name="直線コネクタ 373">
          <a:extLst>
            <a:ext uri="{FF2B5EF4-FFF2-40B4-BE49-F238E27FC236}">
              <a16:creationId xmlns:a16="http://schemas.microsoft.com/office/drawing/2014/main" id="{00000000-0008-0000-0400-000076010000}"/>
            </a:ext>
          </a:extLst>
        </xdr:cNvPr>
        <xdr:cNvCxnSpPr/>
      </xdr:nvCxnSpPr>
      <xdr:spPr>
        <a:xfrm flipV="1">
          <a:off x="3987800" y="13081000"/>
          <a:ext cx="838200" cy="609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78757</xdr:rowOff>
    </xdr:from>
    <xdr:ext cx="762000" cy="259045"/>
    <xdr:sp macro="" textlink="">
      <xdr:nvSpPr>
        <xdr:cNvPr id="375" name="公債費平均値テキスト">
          <a:extLst>
            <a:ext uri="{FF2B5EF4-FFF2-40B4-BE49-F238E27FC236}">
              <a16:creationId xmlns:a16="http://schemas.microsoft.com/office/drawing/2014/main" id="{00000000-0008-0000-0400-000077010000}"/>
            </a:ext>
          </a:extLst>
        </xdr:cNvPr>
        <xdr:cNvSpPr txBox="1"/>
      </xdr:nvSpPr>
      <xdr:spPr>
        <a:xfrm>
          <a:off x="4914900" y="1310895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106680</xdr:rowOff>
    </xdr:from>
    <xdr:to>
      <xdr:col>24</xdr:col>
      <xdr:colOff>76200</xdr:colOff>
      <xdr:row>77</xdr:row>
      <xdr:rowOff>36830</xdr:rowOff>
    </xdr:to>
    <xdr:sp macro="" textlink="">
      <xdr:nvSpPr>
        <xdr:cNvPr id="376" name="フローチャート: 判断 375">
          <a:extLst>
            <a:ext uri="{FF2B5EF4-FFF2-40B4-BE49-F238E27FC236}">
              <a16:creationId xmlns:a16="http://schemas.microsoft.com/office/drawing/2014/main" id="{00000000-0008-0000-0400-000078010000}"/>
            </a:ext>
          </a:extLst>
        </xdr:cNvPr>
        <xdr:cNvSpPr/>
      </xdr:nvSpPr>
      <xdr:spPr>
        <a:xfrm>
          <a:off x="4775200" y="13136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76</xdr:row>
      <xdr:rowOff>111761</xdr:rowOff>
    </xdr:from>
    <xdr:to>
      <xdr:col>19</xdr:col>
      <xdr:colOff>187325</xdr:colOff>
      <xdr:row>77</xdr:row>
      <xdr:rowOff>16511</xdr:rowOff>
    </xdr:to>
    <xdr:cxnSp macro="">
      <xdr:nvCxnSpPr>
        <xdr:cNvPr id="377" name="直線コネクタ 376">
          <a:extLst>
            <a:ext uri="{FF2B5EF4-FFF2-40B4-BE49-F238E27FC236}">
              <a16:creationId xmlns:a16="http://schemas.microsoft.com/office/drawing/2014/main" id="{00000000-0008-0000-0400-000079010000}"/>
            </a:ext>
          </a:extLst>
        </xdr:cNvPr>
        <xdr:cNvCxnSpPr/>
      </xdr:nvCxnSpPr>
      <xdr:spPr>
        <a:xfrm flipV="1">
          <a:off x="3098800" y="13141961"/>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26670</xdr:rowOff>
    </xdr:from>
    <xdr:to>
      <xdr:col>20</xdr:col>
      <xdr:colOff>38100</xdr:colOff>
      <xdr:row>77</xdr:row>
      <xdr:rowOff>128270</xdr:rowOff>
    </xdr:to>
    <xdr:sp macro="" textlink="">
      <xdr:nvSpPr>
        <xdr:cNvPr id="378" name="フローチャート: 判断 377">
          <a:extLst>
            <a:ext uri="{FF2B5EF4-FFF2-40B4-BE49-F238E27FC236}">
              <a16:creationId xmlns:a16="http://schemas.microsoft.com/office/drawing/2014/main" id="{00000000-0008-0000-0400-00007A010000}"/>
            </a:ext>
          </a:extLst>
        </xdr:cNvPr>
        <xdr:cNvSpPr/>
      </xdr:nvSpPr>
      <xdr:spPr>
        <a:xfrm>
          <a:off x="3937000" y="13228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77</xdr:row>
      <xdr:rowOff>113047</xdr:rowOff>
    </xdr:from>
    <xdr:ext cx="736600" cy="259045"/>
    <xdr:sp macro="" textlink="">
      <xdr:nvSpPr>
        <xdr:cNvPr id="379" name="テキスト ボックス 378">
          <a:extLst>
            <a:ext uri="{FF2B5EF4-FFF2-40B4-BE49-F238E27FC236}">
              <a16:creationId xmlns:a16="http://schemas.microsoft.com/office/drawing/2014/main" id="{00000000-0008-0000-0400-00007B010000}"/>
            </a:ext>
          </a:extLst>
        </xdr:cNvPr>
        <xdr:cNvSpPr txBox="1"/>
      </xdr:nvSpPr>
      <xdr:spPr>
        <a:xfrm>
          <a:off x="3606800" y="133146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77</xdr:row>
      <xdr:rowOff>16511</xdr:rowOff>
    </xdr:from>
    <xdr:to>
      <xdr:col>15</xdr:col>
      <xdr:colOff>98425</xdr:colOff>
      <xdr:row>77</xdr:row>
      <xdr:rowOff>69850</xdr:rowOff>
    </xdr:to>
    <xdr:cxnSp macro="">
      <xdr:nvCxnSpPr>
        <xdr:cNvPr id="380" name="直線コネクタ 379">
          <a:extLst>
            <a:ext uri="{FF2B5EF4-FFF2-40B4-BE49-F238E27FC236}">
              <a16:creationId xmlns:a16="http://schemas.microsoft.com/office/drawing/2014/main" id="{00000000-0008-0000-0400-00007C010000}"/>
            </a:ext>
          </a:extLst>
        </xdr:cNvPr>
        <xdr:cNvCxnSpPr/>
      </xdr:nvCxnSpPr>
      <xdr:spPr>
        <a:xfrm flipV="1">
          <a:off x="2209800" y="13218161"/>
          <a:ext cx="889000" cy="533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26670</xdr:rowOff>
    </xdr:from>
    <xdr:to>
      <xdr:col>15</xdr:col>
      <xdr:colOff>149225</xdr:colOff>
      <xdr:row>77</xdr:row>
      <xdr:rowOff>128270</xdr:rowOff>
    </xdr:to>
    <xdr:sp macro="" textlink="">
      <xdr:nvSpPr>
        <xdr:cNvPr id="381" name="フローチャート: 判断 380">
          <a:extLst>
            <a:ext uri="{FF2B5EF4-FFF2-40B4-BE49-F238E27FC236}">
              <a16:creationId xmlns:a16="http://schemas.microsoft.com/office/drawing/2014/main" id="{00000000-0008-0000-0400-00007D010000}"/>
            </a:ext>
          </a:extLst>
        </xdr:cNvPr>
        <xdr:cNvSpPr/>
      </xdr:nvSpPr>
      <xdr:spPr>
        <a:xfrm>
          <a:off x="3048000" y="13228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77</xdr:row>
      <xdr:rowOff>113047</xdr:rowOff>
    </xdr:from>
    <xdr:ext cx="7620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2717800" y="13314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77</xdr:row>
      <xdr:rowOff>69850</xdr:rowOff>
    </xdr:from>
    <xdr:to>
      <xdr:col>11</xdr:col>
      <xdr:colOff>9525</xdr:colOff>
      <xdr:row>78</xdr:row>
      <xdr:rowOff>35561</xdr:rowOff>
    </xdr:to>
    <xdr:cxnSp macro="">
      <xdr:nvCxnSpPr>
        <xdr:cNvPr id="383" name="直線コネクタ 382">
          <a:extLst>
            <a:ext uri="{FF2B5EF4-FFF2-40B4-BE49-F238E27FC236}">
              <a16:creationId xmlns:a16="http://schemas.microsoft.com/office/drawing/2014/main" id="{00000000-0008-0000-0400-00007F010000}"/>
            </a:ext>
          </a:extLst>
        </xdr:cNvPr>
        <xdr:cNvCxnSpPr/>
      </xdr:nvCxnSpPr>
      <xdr:spPr>
        <a:xfrm flipV="1">
          <a:off x="1320800" y="13271500"/>
          <a:ext cx="889000" cy="1371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41911</xdr:rowOff>
    </xdr:from>
    <xdr:to>
      <xdr:col>11</xdr:col>
      <xdr:colOff>60325</xdr:colOff>
      <xdr:row>77</xdr:row>
      <xdr:rowOff>143511</xdr:rowOff>
    </xdr:to>
    <xdr:sp macro="" textlink="">
      <xdr:nvSpPr>
        <xdr:cNvPr id="384" name="フローチャート: 判断 383">
          <a:extLst>
            <a:ext uri="{FF2B5EF4-FFF2-40B4-BE49-F238E27FC236}">
              <a16:creationId xmlns:a16="http://schemas.microsoft.com/office/drawing/2014/main" id="{00000000-0008-0000-0400-000080010000}"/>
            </a:ext>
          </a:extLst>
        </xdr:cNvPr>
        <xdr:cNvSpPr/>
      </xdr:nvSpPr>
      <xdr:spPr>
        <a:xfrm>
          <a:off x="2159000" y="13243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77</xdr:row>
      <xdr:rowOff>128288</xdr:rowOff>
    </xdr:from>
    <xdr:ext cx="7620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1828800" y="133299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72389</xdr:rowOff>
    </xdr:from>
    <xdr:to>
      <xdr:col>6</xdr:col>
      <xdr:colOff>171450</xdr:colOff>
      <xdr:row>78</xdr:row>
      <xdr:rowOff>2539</xdr:rowOff>
    </xdr:to>
    <xdr:sp macro="" textlink="">
      <xdr:nvSpPr>
        <xdr:cNvPr id="386" name="フローチャート: 判断 385">
          <a:extLst>
            <a:ext uri="{FF2B5EF4-FFF2-40B4-BE49-F238E27FC236}">
              <a16:creationId xmlns:a16="http://schemas.microsoft.com/office/drawing/2014/main" id="{00000000-0008-0000-0400-000082010000}"/>
            </a:ext>
          </a:extLst>
        </xdr:cNvPr>
        <xdr:cNvSpPr/>
      </xdr:nvSpPr>
      <xdr:spPr>
        <a:xfrm>
          <a:off x="1270000" y="132740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76</xdr:row>
      <xdr:rowOff>12716</xdr:rowOff>
    </xdr:from>
    <xdr:ext cx="762000" cy="259045"/>
    <xdr:sp macro="" textlink="">
      <xdr:nvSpPr>
        <xdr:cNvPr id="387" name="テキスト ボックス 386">
          <a:extLst>
            <a:ext uri="{FF2B5EF4-FFF2-40B4-BE49-F238E27FC236}">
              <a16:creationId xmlns:a16="http://schemas.microsoft.com/office/drawing/2014/main" id="{00000000-0008-0000-0400-000083010000}"/>
            </a:ext>
          </a:extLst>
        </xdr:cNvPr>
        <xdr:cNvSpPr txBox="1"/>
      </xdr:nvSpPr>
      <xdr:spPr>
        <a:xfrm>
          <a:off x="939800" y="130429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89" name="テキスト ボックス 388">
          <a:extLst>
            <a:ext uri="{FF2B5EF4-FFF2-40B4-BE49-F238E27FC236}">
              <a16:creationId xmlns:a16="http://schemas.microsoft.com/office/drawing/2014/main" id="{00000000-0008-0000-0400-000085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91" name="テキスト ボックス 390">
          <a:extLst>
            <a:ext uri="{FF2B5EF4-FFF2-40B4-BE49-F238E27FC236}">
              <a16:creationId xmlns:a16="http://schemas.microsoft.com/office/drawing/2014/main" id="{00000000-0008-0000-0400-000087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2" name="テキスト ボックス 391">
          <a:extLst>
            <a:ext uri="{FF2B5EF4-FFF2-40B4-BE49-F238E27FC236}">
              <a16:creationId xmlns:a16="http://schemas.microsoft.com/office/drawing/2014/main" id="{00000000-0008-0000-0400-000088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0</xdr:rowOff>
    </xdr:from>
    <xdr:to>
      <xdr:col>24</xdr:col>
      <xdr:colOff>76200</xdr:colOff>
      <xdr:row>76</xdr:row>
      <xdr:rowOff>101600</xdr:rowOff>
    </xdr:to>
    <xdr:sp macro="" textlink="">
      <xdr:nvSpPr>
        <xdr:cNvPr id="393" name="楕円 392">
          <a:extLst>
            <a:ext uri="{FF2B5EF4-FFF2-40B4-BE49-F238E27FC236}">
              <a16:creationId xmlns:a16="http://schemas.microsoft.com/office/drawing/2014/main" id="{00000000-0008-0000-0400-000089010000}"/>
            </a:ext>
          </a:extLst>
        </xdr:cNvPr>
        <xdr:cNvSpPr/>
      </xdr:nvSpPr>
      <xdr:spPr>
        <a:xfrm>
          <a:off x="4775200" y="1303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16527</xdr:rowOff>
    </xdr:from>
    <xdr:ext cx="762000" cy="259045"/>
    <xdr:sp macro="" textlink="">
      <xdr:nvSpPr>
        <xdr:cNvPr id="394" name="公債費該当値テキスト">
          <a:extLst>
            <a:ext uri="{FF2B5EF4-FFF2-40B4-BE49-F238E27FC236}">
              <a16:creationId xmlns:a16="http://schemas.microsoft.com/office/drawing/2014/main" id="{00000000-0008-0000-0400-00008A010000}"/>
            </a:ext>
          </a:extLst>
        </xdr:cNvPr>
        <xdr:cNvSpPr txBox="1"/>
      </xdr:nvSpPr>
      <xdr:spPr>
        <a:xfrm>
          <a:off x="4914900" y="1287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76</xdr:row>
      <xdr:rowOff>60961</xdr:rowOff>
    </xdr:from>
    <xdr:to>
      <xdr:col>20</xdr:col>
      <xdr:colOff>38100</xdr:colOff>
      <xdr:row>76</xdr:row>
      <xdr:rowOff>162561</xdr:rowOff>
    </xdr:to>
    <xdr:sp macro="" textlink="">
      <xdr:nvSpPr>
        <xdr:cNvPr id="395" name="楕円 394">
          <a:extLst>
            <a:ext uri="{FF2B5EF4-FFF2-40B4-BE49-F238E27FC236}">
              <a16:creationId xmlns:a16="http://schemas.microsoft.com/office/drawing/2014/main" id="{00000000-0008-0000-0400-00008B010000}"/>
            </a:ext>
          </a:extLst>
        </xdr:cNvPr>
        <xdr:cNvSpPr/>
      </xdr:nvSpPr>
      <xdr:spPr>
        <a:xfrm>
          <a:off x="3937000" y="13091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1287</xdr:rowOff>
    </xdr:from>
    <xdr:ext cx="736600" cy="259045"/>
    <xdr:sp macro="" textlink="">
      <xdr:nvSpPr>
        <xdr:cNvPr id="396" name="テキスト ボックス 395">
          <a:extLst>
            <a:ext uri="{FF2B5EF4-FFF2-40B4-BE49-F238E27FC236}">
              <a16:creationId xmlns:a16="http://schemas.microsoft.com/office/drawing/2014/main" id="{00000000-0008-0000-0400-00008C010000}"/>
            </a:ext>
          </a:extLst>
        </xdr:cNvPr>
        <xdr:cNvSpPr txBox="1"/>
      </xdr:nvSpPr>
      <xdr:spPr>
        <a:xfrm>
          <a:off x="3606800" y="128600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76</xdr:row>
      <xdr:rowOff>137161</xdr:rowOff>
    </xdr:from>
    <xdr:to>
      <xdr:col>15</xdr:col>
      <xdr:colOff>149225</xdr:colOff>
      <xdr:row>77</xdr:row>
      <xdr:rowOff>67311</xdr:rowOff>
    </xdr:to>
    <xdr:sp macro="" textlink="">
      <xdr:nvSpPr>
        <xdr:cNvPr id="397" name="楕円 396">
          <a:extLst>
            <a:ext uri="{FF2B5EF4-FFF2-40B4-BE49-F238E27FC236}">
              <a16:creationId xmlns:a16="http://schemas.microsoft.com/office/drawing/2014/main" id="{00000000-0008-0000-0400-00008D010000}"/>
            </a:ext>
          </a:extLst>
        </xdr:cNvPr>
        <xdr:cNvSpPr/>
      </xdr:nvSpPr>
      <xdr:spPr>
        <a:xfrm>
          <a:off x="3048000" y="13167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77487</xdr:rowOff>
    </xdr:from>
    <xdr:ext cx="762000" cy="259045"/>
    <xdr:sp macro="" textlink="">
      <xdr:nvSpPr>
        <xdr:cNvPr id="398" name="テキスト ボックス 397">
          <a:extLst>
            <a:ext uri="{FF2B5EF4-FFF2-40B4-BE49-F238E27FC236}">
              <a16:creationId xmlns:a16="http://schemas.microsoft.com/office/drawing/2014/main" id="{00000000-0008-0000-0400-00008E010000}"/>
            </a:ext>
          </a:extLst>
        </xdr:cNvPr>
        <xdr:cNvSpPr txBox="1"/>
      </xdr:nvSpPr>
      <xdr:spPr>
        <a:xfrm>
          <a:off x="2717800" y="12936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77</xdr:row>
      <xdr:rowOff>19050</xdr:rowOff>
    </xdr:from>
    <xdr:to>
      <xdr:col>11</xdr:col>
      <xdr:colOff>60325</xdr:colOff>
      <xdr:row>77</xdr:row>
      <xdr:rowOff>120650</xdr:rowOff>
    </xdr:to>
    <xdr:sp macro="" textlink="">
      <xdr:nvSpPr>
        <xdr:cNvPr id="399" name="楕円 398">
          <a:extLst>
            <a:ext uri="{FF2B5EF4-FFF2-40B4-BE49-F238E27FC236}">
              <a16:creationId xmlns:a16="http://schemas.microsoft.com/office/drawing/2014/main" id="{00000000-0008-0000-0400-00008F010000}"/>
            </a:ext>
          </a:extLst>
        </xdr:cNvPr>
        <xdr:cNvSpPr/>
      </xdr:nvSpPr>
      <xdr:spPr>
        <a:xfrm>
          <a:off x="2159000" y="132207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130827</xdr:rowOff>
    </xdr:from>
    <xdr:ext cx="762000" cy="259045"/>
    <xdr:sp macro="" textlink="">
      <xdr:nvSpPr>
        <xdr:cNvPr id="400" name="テキスト ボックス 399">
          <a:extLst>
            <a:ext uri="{FF2B5EF4-FFF2-40B4-BE49-F238E27FC236}">
              <a16:creationId xmlns:a16="http://schemas.microsoft.com/office/drawing/2014/main" id="{00000000-0008-0000-0400-000090010000}"/>
            </a:ext>
          </a:extLst>
        </xdr:cNvPr>
        <xdr:cNvSpPr txBox="1"/>
      </xdr:nvSpPr>
      <xdr:spPr>
        <a:xfrm>
          <a:off x="1828800" y="12989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156211</xdr:rowOff>
    </xdr:from>
    <xdr:to>
      <xdr:col>6</xdr:col>
      <xdr:colOff>171450</xdr:colOff>
      <xdr:row>78</xdr:row>
      <xdr:rowOff>86361</xdr:rowOff>
    </xdr:to>
    <xdr:sp macro="" textlink="">
      <xdr:nvSpPr>
        <xdr:cNvPr id="401" name="楕円 400">
          <a:extLst>
            <a:ext uri="{FF2B5EF4-FFF2-40B4-BE49-F238E27FC236}">
              <a16:creationId xmlns:a16="http://schemas.microsoft.com/office/drawing/2014/main" id="{00000000-0008-0000-0400-000091010000}"/>
            </a:ext>
          </a:extLst>
        </xdr:cNvPr>
        <xdr:cNvSpPr/>
      </xdr:nvSpPr>
      <xdr:spPr>
        <a:xfrm>
          <a:off x="1270000" y="133578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71138</xdr:rowOff>
    </xdr:from>
    <xdr:ext cx="762000" cy="259045"/>
    <xdr:sp macro="" textlink="">
      <xdr:nvSpPr>
        <xdr:cNvPr id="402" name="テキスト ボックス 401">
          <a:extLst>
            <a:ext uri="{FF2B5EF4-FFF2-40B4-BE49-F238E27FC236}">
              <a16:creationId xmlns:a16="http://schemas.microsoft.com/office/drawing/2014/main" id="{00000000-0008-0000-0400-000092010000}"/>
            </a:ext>
          </a:extLst>
        </xdr:cNvPr>
        <xdr:cNvSpPr txBox="1"/>
      </xdr:nvSpPr>
      <xdr:spPr>
        <a:xfrm>
          <a:off x="939800" y="134442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3" name="正方形/長方形 402">
          <a:extLst>
            <a:ext uri="{FF2B5EF4-FFF2-40B4-BE49-F238E27FC236}">
              <a16:creationId xmlns:a16="http://schemas.microsoft.com/office/drawing/2014/main" id="{00000000-0008-0000-0400-000093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4" name="正方形/長方形 403">
          <a:extLst>
            <a:ext uri="{FF2B5EF4-FFF2-40B4-BE49-F238E27FC236}">
              <a16:creationId xmlns:a16="http://schemas.microsoft.com/office/drawing/2014/main" id="{00000000-0008-0000-0400-000094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5" name="正方形/長方形 404">
          <a:extLst>
            <a:ext uri="{FF2B5EF4-FFF2-40B4-BE49-F238E27FC236}">
              <a16:creationId xmlns:a16="http://schemas.microsoft.com/office/drawing/2014/main" id="{00000000-0008-0000-0400-000095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6" name="正方形/長方形 405">
          <a:extLst>
            <a:ext uri="{FF2B5EF4-FFF2-40B4-BE49-F238E27FC236}">
              <a16:creationId xmlns:a16="http://schemas.microsoft.com/office/drawing/2014/main" id="{00000000-0008-0000-0400-000096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07" name="正方形/長方形 406">
          <a:extLst>
            <a:ext uri="{FF2B5EF4-FFF2-40B4-BE49-F238E27FC236}">
              <a16:creationId xmlns:a16="http://schemas.microsoft.com/office/drawing/2014/main" id="{00000000-0008-0000-0400-000097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08" name="正方形/長方形 407">
          <a:extLst>
            <a:ext uri="{FF2B5EF4-FFF2-40B4-BE49-F238E27FC236}">
              <a16:creationId xmlns:a16="http://schemas.microsoft.com/office/drawing/2014/main" id="{00000000-0008-0000-0400-000098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09" name="正方形/長方形 408">
          <a:extLst>
            <a:ext uri="{FF2B5EF4-FFF2-40B4-BE49-F238E27FC236}">
              <a16:creationId xmlns:a16="http://schemas.microsoft.com/office/drawing/2014/main" id="{00000000-0008-0000-0400-000099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10" name="正方形/長方形 409">
          <a:extLst>
            <a:ext uri="{FF2B5EF4-FFF2-40B4-BE49-F238E27FC236}">
              <a16:creationId xmlns:a16="http://schemas.microsoft.com/office/drawing/2014/main" id="{00000000-0008-0000-0400-00009A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11" name="正方形/長方形 410">
          <a:extLst>
            <a:ext uri="{FF2B5EF4-FFF2-40B4-BE49-F238E27FC236}">
              <a16:creationId xmlns:a16="http://schemas.microsoft.com/office/drawing/2014/main" id="{00000000-0008-0000-0400-00009B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2" name="正方形/長方形 411">
          <a:extLst>
            <a:ext uri="{FF2B5EF4-FFF2-40B4-BE49-F238E27FC236}">
              <a16:creationId xmlns:a16="http://schemas.microsoft.com/office/drawing/2014/main" id="{00000000-0008-0000-0400-00009C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3" name="テキスト ボックス 412">
          <a:extLst>
            <a:ext uri="{FF2B5EF4-FFF2-40B4-BE49-F238E27FC236}">
              <a16:creationId xmlns:a16="http://schemas.microsoft.com/office/drawing/2014/main" id="{00000000-0008-0000-0400-00009D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200">
              <a:solidFill>
                <a:schemeClr val="dk1"/>
              </a:solidFill>
              <a:effectLst/>
              <a:latin typeface="+mn-lt"/>
              <a:ea typeface="+mn-ea"/>
              <a:cs typeface="+mn-cs"/>
            </a:rPr>
            <a:t>　公債費の減少は進んでいるものの、公債費以外の経費については人件費等の増加もあり、近年は類似団体より高い水準で推移している。</a:t>
          </a:r>
          <a:endParaRPr lang="ja-JP" altLang="ja-JP" sz="1200">
            <a:effectLst/>
          </a:endParaRPr>
        </a:p>
      </xdr:txBody>
    </xdr:sp>
    <xdr:clientData/>
  </xdr:twoCellAnchor>
  <xdr:oneCellAnchor>
    <xdr:from>
      <xdr:col>62</xdr:col>
      <xdr:colOff>6350</xdr:colOff>
      <xdr:row>69</xdr:row>
      <xdr:rowOff>107950</xdr:rowOff>
    </xdr:from>
    <xdr:ext cx="298543" cy="225703"/>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5" name="直線コネクタ 414">
          <a:extLst>
            <a:ext uri="{FF2B5EF4-FFF2-40B4-BE49-F238E27FC236}">
              <a16:creationId xmlns:a16="http://schemas.microsoft.com/office/drawing/2014/main" id="{00000000-0008-0000-0400-00009F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69850</xdr:rowOff>
    </xdr:from>
    <xdr:to>
      <xdr:col>85</xdr:col>
      <xdr:colOff>66675</xdr:colOff>
      <xdr:row>81</xdr:row>
      <xdr:rowOff>69850</xdr:rowOff>
    </xdr:to>
    <xdr:cxnSp macro="">
      <xdr:nvCxnSpPr>
        <xdr:cNvPr id="417" name="直線コネクタ 416">
          <a:extLst>
            <a:ext uri="{FF2B5EF4-FFF2-40B4-BE49-F238E27FC236}">
              <a16:creationId xmlns:a16="http://schemas.microsoft.com/office/drawing/2014/main" id="{00000000-0008-0000-0400-0000A1010000}"/>
            </a:ext>
          </a:extLst>
        </xdr:cNvPr>
        <xdr:cNvCxnSpPr/>
      </xdr:nvCxnSpPr>
      <xdr:spPr>
        <a:xfrm>
          <a:off x="12446000" y="13957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80</xdr:row>
      <xdr:rowOff>99077</xdr:rowOff>
    </xdr:from>
    <xdr:ext cx="508000" cy="259045"/>
    <xdr:sp macro="" textlink="">
      <xdr:nvSpPr>
        <xdr:cNvPr id="418" name="テキスト ボックス 417">
          <a:extLst>
            <a:ext uri="{FF2B5EF4-FFF2-40B4-BE49-F238E27FC236}">
              <a16:creationId xmlns:a16="http://schemas.microsoft.com/office/drawing/2014/main" id="{00000000-0008-0000-0400-0000A2010000}"/>
            </a:ext>
          </a:extLst>
        </xdr:cNvPr>
        <xdr:cNvSpPr txBox="1"/>
      </xdr:nvSpPr>
      <xdr:spPr>
        <a:xfrm>
          <a:off x="11938000" y="13815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78</xdr:row>
      <xdr:rowOff>127000</xdr:rowOff>
    </xdr:from>
    <xdr:to>
      <xdr:col>85</xdr:col>
      <xdr:colOff>66675</xdr:colOff>
      <xdr:row>78</xdr:row>
      <xdr:rowOff>127000</xdr:rowOff>
    </xdr:to>
    <xdr:cxnSp macro="">
      <xdr:nvCxnSpPr>
        <xdr:cNvPr id="419" name="直線コネクタ 418">
          <a:extLst>
            <a:ext uri="{FF2B5EF4-FFF2-40B4-BE49-F238E27FC236}">
              <a16:creationId xmlns:a16="http://schemas.microsoft.com/office/drawing/2014/main" id="{00000000-0008-0000-0400-0000A3010000}"/>
            </a:ext>
          </a:extLst>
        </xdr:cNvPr>
        <xdr:cNvCxnSpPr/>
      </xdr:nvCxnSpPr>
      <xdr:spPr>
        <a:xfrm>
          <a:off x="12446000" y="13500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77</xdr:row>
      <xdr:rowOff>156227</xdr:rowOff>
    </xdr:from>
    <xdr:ext cx="508000" cy="259045"/>
    <xdr:sp macro="" textlink="">
      <xdr:nvSpPr>
        <xdr:cNvPr id="420" name="テキスト ボックス 419">
          <a:extLst>
            <a:ext uri="{FF2B5EF4-FFF2-40B4-BE49-F238E27FC236}">
              <a16:creationId xmlns:a16="http://schemas.microsoft.com/office/drawing/2014/main" id="{00000000-0008-0000-0400-0000A4010000}"/>
            </a:ext>
          </a:extLst>
        </xdr:cNvPr>
        <xdr:cNvSpPr txBox="1"/>
      </xdr:nvSpPr>
      <xdr:spPr>
        <a:xfrm>
          <a:off x="11938000" y="13357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76</xdr:row>
      <xdr:rowOff>12700</xdr:rowOff>
    </xdr:from>
    <xdr:to>
      <xdr:col>85</xdr:col>
      <xdr:colOff>66675</xdr:colOff>
      <xdr:row>76</xdr:row>
      <xdr:rowOff>12700</xdr:rowOff>
    </xdr:to>
    <xdr:cxnSp macro="">
      <xdr:nvCxnSpPr>
        <xdr:cNvPr id="421" name="直線コネクタ 420">
          <a:extLst>
            <a:ext uri="{FF2B5EF4-FFF2-40B4-BE49-F238E27FC236}">
              <a16:creationId xmlns:a16="http://schemas.microsoft.com/office/drawing/2014/main" id="{00000000-0008-0000-0400-0000A5010000}"/>
            </a:ext>
          </a:extLst>
        </xdr:cNvPr>
        <xdr:cNvCxnSpPr/>
      </xdr:nvCxnSpPr>
      <xdr:spPr>
        <a:xfrm>
          <a:off x="12446000" y="13042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75</xdr:row>
      <xdr:rowOff>41927</xdr:rowOff>
    </xdr:from>
    <xdr:ext cx="508000" cy="259045"/>
    <xdr:sp macro="" textlink="">
      <xdr:nvSpPr>
        <xdr:cNvPr id="422" name="テキスト ボックス 421">
          <a:extLst>
            <a:ext uri="{FF2B5EF4-FFF2-40B4-BE49-F238E27FC236}">
              <a16:creationId xmlns:a16="http://schemas.microsoft.com/office/drawing/2014/main" id="{00000000-0008-0000-0400-0000A6010000}"/>
            </a:ext>
          </a:extLst>
        </xdr:cNvPr>
        <xdr:cNvSpPr txBox="1"/>
      </xdr:nvSpPr>
      <xdr:spPr>
        <a:xfrm>
          <a:off x="11938000" y="12900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73</xdr:row>
      <xdr:rowOff>69850</xdr:rowOff>
    </xdr:from>
    <xdr:to>
      <xdr:col>85</xdr:col>
      <xdr:colOff>66675</xdr:colOff>
      <xdr:row>73</xdr:row>
      <xdr:rowOff>69850</xdr:rowOff>
    </xdr:to>
    <xdr:cxnSp macro="">
      <xdr:nvCxnSpPr>
        <xdr:cNvPr id="423" name="直線コネクタ 422">
          <a:extLst>
            <a:ext uri="{FF2B5EF4-FFF2-40B4-BE49-F238E27FC236}">
              <a16:creationId xmlns:a16="http://schemas.microsoft.com/office/drawing/2014/main" id="{00000000-0008-0000-0400-0000A7010000}"/>
            </a:ext>
          </a:extLst>
        </xdr:cNvPr>
        <xdr:cNvCxnSpPr/>
      </xdr:nvCxnSpPr>
      <xdr:spPr>
        <a:xfrm>
          <a:off x="12446000" y="12585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99077</xdr:rowOff>
    </xdr:from>
    <xdr:ext cx="508000" cy="259045"/>
    <xdr:sp macro="" textlink="">
      <xdr:nvSpPr>
        <xdr:cNvPr id="424" name="テキスト ボックス 423">
          <a:extLst>
            <a:ext uri="{FF2B5EF4-FFF2-40B4-BE49-F238E27FC236}">
              <a16:creationId xmlns:a16="http://schemas.microsoft.com/office/drawing/2014/main" id="{00000000-0008-0000-0400-0000A8010000}"/>
            </a:ext>
          </a:extLst>
        </xdr:cNvPr>
        <xdr:cNvSpPr txBox="1"/>
      </xdr:nvSpPr>
      <xdr:spPr>
        <a:xfrm>
          <a:off x="11938000" y="12443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25" name="直線コネクタ 424">
          <a:extLst>
            <a:ext uri="{FF2B5EF4-FFF2-40B4-BE49-F238E27FC236}">
              <a16:creationId xmlns:a16="http://schemas.microsoft.com/office/drawing/2014/main" id="{00000000-0008-0000-0400-0000A9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26" name="テキスト ボックス 425">
          <a:extLst>
            <a:ext uri="{FF2B5EF4-FFF2-40B4-BE49-F238E27FC236}">
              <a16:creationId xmlns:a16="http://schemas.microsoft.com/office/drawing/2014/main" id="{00000000-0008-0000-0400-0000AA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27" name="公債費以外グラフ枠">
          <a:extLst>
            <a:ext uri="{FF2B5EF4-FFF2-40B4-BE49-F238E27FC236}">
              <a16:creationId xmlns:a16="http://schemas.microsoft.com/office/drawing/2014/main" id="{00000000-0008-0000-0400-0000AB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74</xdr:row>
      <xdr:rowOff>113284</xdr:rowOff>
    </xdr:from>
    <xdr:to>
      <xdr:col>82</xdr:col>
      <xdr:colOff>107950</xdr:colOff>
      <xdr:row>80</xdr:row>
      <xdr:rowOff>122428</xdr:rowOff>
    </xdr:to>
    <xdr:cxnSp macro="">
      <xdr:nvCxnSpPr>
        <xdr:cNvPr id="428" name="直線コネクタ 427">
          <a:extLst>
            <a:ext uri="{FF2B5EF4-FFF2-40B4-BE49-F238E27FC236}">
              <a16:creationId xmlns:a16="http://schemas.microsoft.com/office/drawing/2014/main" id="{00000000-0008-0000-0400-0000AC010000}"/>
            </a:ext>
          </a:extLst>
        </xdr:cNvPr>
        <xdr:cNvCxnSpPr/>
      </xdr:nvCxnSpPr>
      <xdr:spPr>
        <a:xfrm flipV="1">
          <a:off x="16510000" y="12800584"/>
          <a:ext cx="0" cy="10378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94505</xdr:rowOff>
    </xdr:from>
    <xdr:ext cx="762000" cy="259045"/>
    <xdr:sp macro="" textlink="">
      <xdr:nvSpPr>
        <xdr:cNvPr id="429" name="公債費以外最小値テキスト">
          <a:extLst>
            <a:ext uri="{FF2B5EF4-FFF2-40B4-BE49-F238E27FC236}">
              <a16:creationId xmlns:a16="http://schemas.microsoft.com/office/drawing/2014/main" id="{00000000-0008-0000-0400-0000AD010000}"/>
            </a:ext>
          </a:extLst>
        </xdr:cNvPr>
        <xdr:cNvSpPr txBox="1"/>
      </xdr:nvSpPr>
      <xdr:spPr>
        <a:xfrm>
          <a:off x="16598900" y="138105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122428</xdr:rowOff>
    </xdr:from>
    <xdr:to>
      <xdr:col>82</xdr:col>
      <xdr:colOff>196850</xdr:colOff>
      <xdr:row>80</xdr:row>
      <xdr:rowOff>122428</xdr:rowOff>
    </xdr:to>
    <xdr:cxnSp macro="">
      <xdr:nvCxnSpPr>
        <xdr:cNvPr id="430" name="直線コネクタ 429">
          <a:extLst>
            <a:ext uri="{FF2B5EF4-FFF2-40B4-BE49-F238E27FC236}">
              <a16:creationId xmlns:a16="http://schemas.microsoft.com/office/drawing/2014/main" id="{00000000-0008-0000-0400-0000AE010000}"/>
            </a:ext>
          </a:extLst>
        </xdr:cNvPr>
        <xdr:cNvCxnSpPr/>
      </xdr:nvCxnSpPr>
      <xdr:spPr>
        <a:xfrm>
          <a:off x="16421100" y="13838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73</xdr:row>
      <xdr:rowOff>28211</xdr:rowOff>
    </xdr:from>
    <xdr:ext cx="762000" cy="259045"/>
    <xdr:sp macro="" textlink="">
      <xdr:nvSpPr>
        <xdr:cNvPr id="431" name="公債費以外最大値テキスト">
          <a:extLst>
            <a:ext uri="{FF2B5EF4-FFF2-40B4-BE49-F238E27FC236}">
              <a16:creationId xmlns:a16="http://schemas.microsoft.com/office/drawing/2014/main" id="{00000000-0008-0000-0400-0000AF010000}"/>
            </a:ext>
          </a:extLst>
        </xdr:cNvPr>
        <xdr:cNvSpPr txBox="1"/>
      </xdr:nvSpPr>
      <xdr:spPr>
        <a:xfrm>
          <a:off x="16598900" y="125440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74</xdr:row>
      <xdr:rowOff>113284</xdr:rowOff>
    </xdr:from>
    <xdr:to>
      <xdr:col>82</xdr:col>
      <xdr:colOff>196850</xdr:colOff>
      <xdr:row>74</xdr:row>
      <xdr:rowOff>113284</xdr:rowOff>
    </xdr:to>
    <xdr:cxnSp macro="">
      <xdr:nvCxnSpPr>
        <xdr:cNvPr id="432" name="直線コネクタ 431">
          <a:extLst>
            <a:ext uri="{FF2B5EF4-FFF2-40B4-BE49-F238E27FC236}">
              <a16:creationId xmlns:a16="http://schemas.microsoft.com/office/drawing/2014/main" id="{00000000-0008-0000-0400-0000B0010000}"/>
            </a:ext>
          </a:extLst>
        </xdr:cNvPr>
        <xdr:cNvCxnSpPr/>
      </xdr:nvCxnSpPr>
      <xdr:spPr>
        <a:xfrm>
          <a:off x="16421100" y="128005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78</xdr:row>
      <xdr:rowOff>17272</xdr:rowOff>
    </xdr:from>
    <xdr:to>
      <xdr:col>82</xdr:col>
      <xdr:colOff>107950</xdr:colOff>
      <xdr:row>78</xdr:row>
      <xdr:rowOff>140715</xdr:rowOff>
    </xdr:to>
    <xdr:cxnSp macro="">
      <xdr:nvCxnSpPr>
        <xdr:cNvPr id="433" name="直線コネクタ 432">
          <a:extLst>
            <a:ext uri="{FF2B5EF4-FFF2-40B4-BE49-F238E27FC236}">
              <a16:creationId xmlns:a16="http://schemas.microsoft.com/office/drawing/2014/main" id="{00000000-0008-0000-0400-0000B1010000}"/>
            </a:ext>
          </a:extLst>
        </xdr:cNvPr>
        <xdr:cNvCxnSpPr/>
      </xdr:nvCxnSpPr>
      <xdr:spPr>
        <a:xfrm flipV="1">
          <a:off x="15671800" y="13390372"/>
          <a:ext cx="838200" cy="1234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17290</xdr:rowOff>
    </xdr:from>
    <xdr:ext cx="762000" cy="259045"/>
    <xdr:sp macro="" textlink="">
      <xdr:nvSpPr>
        <xdr:cNvPr id="434" name="公債費以外平均値テキスト">
          <a:extLst>
            <a:ext uri="{FF2B5EF4-FFF2-40B4-BE49-F238E27FC236}">
              <a16:creationId xmlns:a16="http://schemas.microsoft.com/office/drawing/2014/main" id="{00000000-0008-0000-0400-0000B2010000}"/>
            </a:ext>
          </a:extLst>
        </xdr:cNvPr>
        <xdr:cNvSpPr txBox="1"/>
      </xdr:nvSpPr>
      <xdr:spPr>
        <a:xfrm>
          <a:off x="16598900" y="1304749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763</xdr:rowOff>
    </xdr:from>
    <xdr:to>
      <xdr:col>82</xdr:col>
      <xdr:colOff>158750</xdr:colOff>
      <xdr:row>77</xdr:row>
      <xdr:rowOff>102363</xdr:rowOff>
    </xdr:to>
    <xdr:sp macro="" textlink="">
      <xdr:nvSpPr>
        <xdr:cNvPr id="435" name="フローチャート: 判断 434">
          <a:extLst>
            <a:ext uri="{FF2B5EF4-FFF2-40B4-BE49-F238E27FC236}">
              <a16:creationId xmlns:a16="http://schemas.microsoft.com/office/drawing/2014/main" id="{00000000-0008-0000-0400-0000B3010000}"/>
            </a:ext>
          </a:extLst>
        </xdr:cNvPr>
        <xdr:cNvSpPr/>
      </xdr:nvSpPr>
      <xdr:spPr>
        <a:xfrm>
          <a:off x="16459200" y="132024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78</xdr:row>
      <xdr:rowOff>127000</xdr:rowOff>
    </xdr:from>
    <xdr:to>
      <xdr:col>78</xdr:col>
      <xdr:colOff>69850</xdr:colOff>
      <xdr:row>78</xdr:row>
      <xdr:rowOff>140715</xdr:rowOff>
    </xdr:to>
    <xdr:cxnSp macro="">
      <xdr:nvCxnSpPr>
        <xdr:cNvPr id="436" name="直線コネクタ 435">
          <a:extLst>
            <a:ext uri="{FF2B5EF4-FFF2-40B4-BE49-F238E27FC236}">
              <a16:creationId xmlns:a16="http://schemas.microsoft.com/office/drawing/2014/main" id="{00000000-0008-0000-0400-0000B4010000}"/>
            </a:ext>
          </a:extLst>
        </xdr:cNvPr>
        <xdr:cNvCxnSpPr/>
      </xdr:nvCxnSpPr>
      <xdr:spPr>
        <a:xfrm>
          <a:off x="14782800" y="13500100"/>
          <a:ext cx="889000" cy="13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78</xdr:row>
      <xdr:rowOff>3048</xdr:rowOff>
    </xdr:from>
    <xdr:to>
      <xdr:col>78</xdr:col>
      <xdr:colOff>120650</xdr:colOff>
      <xdr:row>78</xdr:row>
      <xdr:rowOff>104648</xdr:rowOff>
    </xdr:to>
    <xdr:sp macro="" textlink="">
      <xdr:nvSpPr>
        <xdr:cNvPr id="437" name="フローチャート: 判断 436">
          <a:extLst>
            <a:ext uri="{FF2B5EF4-FFF2-40B4-BE49-F238E27FC236}">
              <a16:creationId xmlns:a16="http://schemas.microsoft.com/office/drawing/2014/main" id="{00000000-0008-0000-0400-0000B5010000}"/>
            </a:ext>
          </a:extLst>
        </xdr:cNvPr>
        <xdr:cNvSpPr/>
      </xdr:nvSpPr>
      <xdr:spPr>
        <a:xfrm>
          <a:off x="15621000" y="133761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76</xdr:row>
      <xdr:rowOff>114825</xdr:rowOff>
    </xdr:from>
    <xdr:ext cx="7366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5290800" y="131450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78</xdr:row>
      <xdr:rowOff>85852</xdr:rowOff>
    </xdr:from>
    <xdr:to>
      <xdr:col>73</xdr:col>
      <xdr:colOff>180975</xdr:colOff>
      <xdr:row>78</xdr:row>
      <xdr:rowOff>127000</xdr:rowOff>
    </xdr:to>
    <xdr:cxnSp macro="">
      <xdr:nvCxnSpPr>
        <xdr:cNvPr id="439" name="直線コネクタ 438">
          <a:extLst>
            <a:ext uri="{FF2B5EF4-FFF2-40B4-BE49-F238E27FC236}">
              <a16:creationId xmlns:a16="http://schemas.microsoft.com/office/drawing/2014/main" id="{00000000-0008-0000-0400-0000B7010000}"/>
            </a:ext>
          </a:extLst>
        </xdr:cNvPr>
        <xdr:cNvCxnSpPr/>
      </xdr:nvCxnSpPr>
      <xdr:spPr>
        <a:xfrm>
          <a:off x="13893800" y="13458952"/>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78</xdr:row>
      <xdr:rowOff>21337</xdr:rowOff>
    </xdr:from>
    <xdr:to>
      <xdr:col>74</xdr:col>
      <xdr:colOff>31750</xdr:colOff>
      <xdr:row>78</xdr:row>
      <xdr:rowOff>122937</xdr:rowOff>
    </xdr:to>
    <xdr:sp macro="" textlink="">
      <xdr:nvSpPr>
        <xdr:cNvPr id="440" name="フローチャート: 判断 439">
          <a:extLst>
            <a:ext uri="{FF2B5EF4-FFF2-40B4-BE49-F238E27FC236}">
              <a16:creationId xmlns:a16="http://schemas.microsoft.com/office/drawing/2014/main" id="{00000000-0008-0000-0400-0000B8010000}"/>
            </a:ext>
          </a:extLst>
        </xdr:cNvPr>
        <xdr:cNvSpPr/>
      </xdr:nvSpPr>
      <xdr:spPr>
        <a:xfrm>
          <a:off x="14732000" y="13394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76</xdr:row>
      <xdr:rowOff>133114</xdr:rowOff>
    </xdr:from>
    <xdr:ext cx="762000" cy="259045"/>
    <xdr:sp macro="" textlink="">
      <xdr:nvSpPr>
        <xdr:cNvPr id="441" name="テキスト ボックス 440">
          <a:extLst>
            <a:ext uri="{FF2B5EF4-FFF2-40B4-BE49-F238E27FC236}">
              <a16:creationId xmlns:a16="http://schemas.microsoft.com/office/drawing/2014/main" id="{00000000-0008-0000-0400-0000B9010000}"/>
            </a:ext>
          </a:extLst>
        </xdr:cNvPr>
        <xdr:cNvSpPr txBox="1"/>
      </xdr:nvSpPr>
      <xdr:spPr>
        <a:xfrm>
          <a:off x="14401800" y="131633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78</xdr:row>
      <xdr:rowOff>85852</xdr:rowOff>
    </xdr:from>
    <xdr:to>
      <xdr:col>69</xdr:col>
      <xdr:colOff>92075</xdr:colOff>
      <xdr:row>78</xdr:row>
      <xdr:rowOff>94996</xdr:rowOff>
    </xdr:to>
    <xdr:cxnSp macro="">
      <xdr:nvCxnSpPr>
        <xdr:cNvPr id="442" name="直線コネクタ 441">
          <a:extLst>
            <a:ext uri="{FF2B5EF4-FFF2-40B4-BE49-F238E27FC236}">
              <a16:creationId xmlns:a16="http://schemas.microsoft.com/office/drawing/2014/main" id="{00000000-0008-0000-0400-0000BA010000}"/>
            </a:ext>
          </a:extLst>
        </xdr:cNvPr>
        <xdr:cNvCxnSpPr/>
      </xdr:nvCxnSpPr>
      <xdr:spPr>
        <a:xfrm flipV="1">
          <a:off x="13004800" y="13458952"/>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78</xdr:row>
      <xdr:rowOff>3048</xdr:rowOff>
    </xdr:from>
    <xdr:to>
      <xdr:col>69</xdr:col>
      <xdr:colOff>142875</xdr:colOff>
      <xdr:row>78</xdr:row>
      <xdr:rowOff>104648</xdr:rowOff>
    </xdr:to>
    <xdr:sp macro="" textlink="">
      <xdr:nvSpPr>
        <xdr:cNvPr id="443" name="フローチャート: 判断 442">
          <a:extLst>
            <a:ext uri="{FF2B5EF4-FFF2-40B4-BE49-F238E27FC236}">
              <a16:creationId xmlns:a16="http://schemas.microsoft.com/office/drawing/2014/main" id="{00000000-0008-0000-0400-0000BB010000}"/>
            </a:ext>
          </a:extLst>
        </xdr:cNvPr>
        <xdr:cNvSpPr/>
      </xdr:nvSpPr>
      <xdr:spPr>
        <a:xfrm>
          <a:off x="13843000" y="133761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76</xdr:row>
      <xdr:rowOff>114825</xdr:rowOff>
    </xdr:from>
    <xdr:ext cx="762000" cy="259045"/>
    <xdr:sp macro="" textlink="">
      <xdr:nvSpPr>
        <xdr:cNvPr id="444" name="テキスト ボックス 443">
          <a:extLst>
            <a:ext uri="{FF2B5EF4-FFF2-40B4-BE49-F238E27FC236}">
              <a16:creationId xmlns:a16="http://schemas.microsoft.com/office/drawing/2014/main" id="{00000000-0008-0000-0400-0000BC010000}"/>
            </a:ext>
          </a:extLst>
        </xdr:cNvPr>
        <xdr:cNvSpPr txBox="1"/>
      </xdr:nvSpPr>
      <xdr:spPr>
        <a:xfrm>
          <a:off x="13512800" y="131450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77</xdr:row>
      <xdr:rowOff>169926</xdr:rowOff>
    </xdr:from>
    <xdr:to>
      <xdr:col>65</xdr:col>
      <xdr:colOff>53975</xdr:colOff>
      <xdr:row>78</xdr:row>
      <xdr:rowOff>100076</xdr:rowOff>
    </xdr:to>
    <xdr:sp macro="" textlink="">
      <xdr:nvSpPr>
        <xdr:cNvPr id="445" name="フローチャート: 判断 444">
          <a:extLst>
            <a:ext uri="{FF2B5EF4-FFF2-40B4-BE49-F238E27FC236}">
              <a16:creationId xmlns:a16="http://schemas.microsoft.com/office/drawing/2014/main" id="{00000000-0008-0000-0400-0000BD010000}"/>
            </a:ext>
          </a:extLst>
        </xdr:cNvPr>
        <xdr:cNvSpPr/>
      </xdr:nvSpPr>
      <xdr:spPr>
        <a:xfrm>
          <a:off x="12954000" y="133715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110253</xdr:rowOff>
    </xdr:from>
    <xdr:ext cx="762000" cy="259045"/>
    <xdr:sp macro="" textlink="">
      <xdr:nvSpPr>
        <xdr:cNvPr id="446" name="テキスト ボックス 445">
          <a:extLst>
            <a:ext uri="{FF2B5EF4-FFF2-40B4-BE49-F238E27FC236}">
              <a16:creationId xmlns:a16="http://schemas.microsoft.com/office/drawing/2014/main" id="{00000000-0008-0000-0400-0000BE010000}"/>
            </a:ext>
          </a:extLst>
        </xdr:cNvPr>
        <xdr:cNvSpPr txBox="1"/>
      </xdr:nvSpPr>
      <xdr:spPr>
        <a:xfrm>
          <a:off x="12623800" y="131404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48" name="テキスト ボックス 447">
          <a:extLst>
            <a:ext uri="{FF2B5EF4-FFF2-40B4-BE49-F238E27FC236}">
              <a16:creationId xmlns:a16="http://schemas.microsoft.com/office/drawing/2014/main" id="{00000000-0008-0000-0400-0000C0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50" name="テキスト ボックス 449">
          <a:extLst>
            <a:ext uri="{FF2B5EF4-FFF2-40B4-BE49-F238E27FC236}">
              <a16:creationId xmlns:a16="http://schemas.microsoft.com/office/drawing/2014/main" id="{00000000-0008-0000-0400-0000C2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77</xdr:row>
      <xdr:rowOff>137922</xdr:rowOff>
    </xdr:from>
    <xdr:to>
      <xdr:col>82</xdr:col>
      <xdr:colOff>158750</xdr:colOff>
      <xdr:row>78</xdr:row>
      <xdr:rowOff>68072</xdr:rowOff>
    </xdr:to>
    <xdr:sp macro="" textlink="">
      <xdr:nvSpPr>
        <xdr:cNvPr id="452" name="楕円 451">
          <a:extLst>
            <a:ext uri="{FF2B5EF4-FFF2-40B4-BE49-F238E27FC236}">
              <a16:creationId xmlns:a16="http://schemas.microsoft.com/office/drawing/2014/main" id="{00000000-0008-0000-0400-0000C4010000}"/>
            </a:ext>
          </a:extLst>
        </xdr:cNvPr>
        <xdr:cNvSpPr/>
      </xdr:nvSpPr>
      <xdr:spPr>
        <a:xfrm>
          <a:off x="16459200" y="13339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77</xdr:row>
      <xdr:rowOff>109999</xdr:rowOff>
    </xdr:from>
    <xdr:ext cx="762000" cy="259045"/>
    <xdr:sp macro="" textlink="">
      <xdr:nvSpPr>
        <xdr:cNvPr id="453" name="公債費以外該当値テキスト">
          <a:extLst>
            <a:ext uri="{FF2B5EF4-FFF2-40B4-BE49-F238E27FC236}">
              <a16:creationId xmlns:a16="http://schemas.microsoft.com/office/drawing/2014/main" id="{00000000-0008-0000-0400-0000C5010000}"/>
            </a:ext>
          </a:extLst>
        </xdr:cNvPr>
        <xdr:cNvSpPr txBox="1"/>
      </xdr:nvSpPr>
      <xdr:spPr>
        <a:xfrm>
          <a:off x="16598900" y="133116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78</xdr:row>
      <xdr:rowOff>89915</xdr:rowOff>
    </xdr:from>
    <xdr:to>
      <xdr:col>78</xdr:col>
      <xdr:colOff>120650</xdr:colOff>
      <xdr:row>79</xdr:row>
      <xdr:rowOff>20065</xdr:rowOff>
    </xdr:to>
    <xdr:sp macro="" textlink="">
      <xdr:nvSpPr>
        <xdr:cNvPr id="454" name="楕円 453">
          <a:extLst>
            <a:ext uri="{FF2B5EF4-FFF2-40B4-BE49-F238E27FC236}">
              <a16:creationId xmlns:a16="http://schemas.microsoft.com/office/drawing/2014/main" id="{00000000-0008-0000-0400-0000C6010000}"/>
            </a:ext>
          </a:extLst>
        </xdr:cNvPr>
        <xdr:cNvSpPr/>
      </xdr:nvSpPr>
      <xdr:spPr>
        <a:xfrm>
          <a:off x="15621000" y="13463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79</xdr:row>
      <xdr:rowOff>4842</xdr:rowOff>
    </xdr:from>
    <xdr:ext cx="736600" cy="259045"/>
    <xdr:sp macro="" textlink="">
      <xdr:nvSpPr>
        <xdr:cNvPr id="455" name="テキスト ボックス 454">
          <a:extLst>
            <a:ext uri="{FF2B5EF4-FFF2-40B4-BE49-F238E27FC236}">
              <a16:creationId xmlns:a16="http://schemas.microsoft.com/office/drawing/2014/main" id="{00000000-0008-0000-0400-0000C7010000}"/>
            </a:ext>
          </a:extLst>
        </xdr:cNvPr>
        <xdr:cNvSpPr txBox="1"/>
      </xdr:nvSpPr>
      <xdr:spPr>
        <a:xfrm>
          <a:off x="15290800" y="135493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78</xdr:row>
      <xdr:rowOff>76200</xdr:rowOff>
    </xdr:from>
    <xdr:to>
      <xdr:col>74</xdr:col>
      <xdr:colOff>31750</xdr:colOff>
      <xdr:row>79</xdr:row>
      <xdr:rowOff>6350</xdr:rowOff>
    </xdr:to>
    <xdr:sp macro="" textlink="">
      <xdr:nvSpPr>
        <xdr:cNvPr id="456" name="楕円 455">
          <a:extLst>
            <a:ext uri="{FF2B5EF4-FFF2-40B4-BE49-F238E27FC236}">
              <a16:creationId xmlns:a16="http://schemas.microsoft.com/office/drawing/2014/main" id="{00000000-0008-0000-0400-0000C8010000}"/>
            </a:ext>
          </a:extLst>
        </xdr:cNvPr>
        <xdr:cNvSpPr/>
      </xdr:nvSpPr>
      <xdr:spPr>
        <a:xfrm>
          <a:off x="14732000" y="13449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78</xdr:row>
      <xdr:rowOff>162577</xdr:rowOff>
    </xdr:from>
    <xdr:ext cx="762000" cy="259045"/>
    <xdr:sp macro="" textlink="">
      <xdr:nvSpPr>
        <xdr:cNvPr id="457" name="テキスト ボックス 456">
          <a:extLst>
            <a:ext uri="{FF2B5EF4-FFF2-40B4-BE49-F238E27FC236}">
              <a16:creationId xmlns:a16="http://schemas.microsoft.com/office/drawing/2014/main" id="{00000000-0008-0000-0400-0000C9010000}"/>
            </a:ext>
          </a:extLst>
        </xdr:cNvPr>
        <xdr:cNvSpPr txBox="1"/>
      </xdr:nvSpPr>
      <xdr:spPr>
        <a:xfrm>
          <a:off x="14401800" y="13535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78</xdr:row>
      <xdr:rowOff>35052</xdr:rowOff>
    </xdr:from>
    <xdr:to>
      <xdr:col>69</xdr:col>
      <xdr:colOff>142875</xdr:colOff>
      <xdr:row>78</xdr:row>
      <xdr:rowOff>136652</xdr:rowOff>
    </xdr:to>
    <xdr:sp macro="" textlink="">
      <xdr:nvSpPr>
        <xdr:cNvPr id="458" name="楕円 457">
          <a:extLst>
            <a:ext uri="{FF2B5EF4-FFF2-40B4-BE49-F238E27FC236}">
              <a16:creationId xmlns:a16="http://schemas.microsoft.com/office/drawing/2014/main" id="{00000000-0008-0000-0400-0000CA010000}"/>
            </a:ext>
          </a:extLst>
        </xdr:cNvPr>
        <xdr:cNvSpPr/>
      </xdr:nvSpPr>
      <xdr:spPr>
        <a:xfrm>
          <a:off x="13843000" y="13408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78</xdr:row>
      <xdr:rowOff>121429</xdr:rowOff>
    </xdr:from>
    <xdr:ext cx="762000" cy="259045"/>
    <xdr:sp macro="" textlink="">
      <xdr:nvSpPr>
        <xdr:cNvPr id="459" name="テキスト ボックス 458">
          <a:extLst>
            <a:ext uri="{FF2B5EF4-FFF2-40B4-BE49-F238E27FC236}">
              <a16:creationId xmlns:a16="http://schemas.microsoft.com/office/drawing/2014/main" id="{00000000-0008-0000-0400-0000CB010000}"/>
            </a:ext>
          </a:extLst>
        </xdr:cNvPr>
        <xdr:cNvSpPr txBox="1"/>
      </xdr:nvSpPr>
      <xdr:spPr>
        <a:xfrm>
          <a:off x="13512800" y="1349452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78</xdr:row>
      <xdr:rowOff>44196</xdr:rowOff>
    </xdr:from>
    <xdr:to>
      <xdr:col>65</xdr:col>
      <xdr:colOff>53975</xdr:colOff>
      <xdr:row>78</xdr:row>
      <xdr:rowOff>145796</xdr:rowOff>
    </xdr:to>
    <xdr:sp macro="" textlink="">
      <xdr:nvSpPr>
        <xdr:cNvPr id="460" name="楕円 459">
          <a:extLst>
            <a:ext uri="{FF2B5EF4-FFF2-40B4-BE49-F238E27FC236}">
              <a16:creationId xmlns:a16="http://schemas.microsoft.com/office/drawing/2014/main" id="{00000000-0008-0000-0400-0000CC010000}"/>
            </a:ext>
          </a:extLst>
        </xdr:cNvPr>
        <xdr:cNvSpPr/>
      </xdr:nvSpPr>
      <xdr:spPr>
        <a:xfrm>
          <a:off x="12954000" y="134172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78</xdr:row>
      <xdr:rowOff>130573</xdr:rowOff>
    </xdr:from>
    <xdr:ext cx="762000" cy="259045"/>
    <xdr:sp macro="" textlink="">
      <xdr:nvSpPr>
        <xdr:cNvPr id="461" name="テキスト ボックス 460">
          <a:extLst>
            <a:ext uri="{FF2B5EF4-FFF2-40B4-BE49-F238E27FC236}">
              <a16:creationId xmlns:a16="http://schemas.microsoft.com/office/drawing/2014/main" id="{00000000-0008-0000-0400-0000CD010000}"/>
            </a:ext>
          </a:extLst>
        </xdr:cNvPr>
        <xdr:cNvSpPr txBox="1"/>
      </xdr:nvSpPr>
      <xdr:spPr>
        <a:xfrm>
          <a:off x="12623800" y="135036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3</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a:extLst>
            <a:ext uri="{FF2B5EF4-FFF2-40B4-BE49-F238E27FC236}">
              <a16:creationId xmlns:a16="http://schemas.microsoft.com/office/drawing/2014/main" id="{00000000-0008-0000-0500-00002C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a:extLst>
            <a:ext uri="{FF2B5EF4-FFF2-40B4-BE49-F238E27FC236}">
              <a16:creationId xmlns:a16="http://schemas.microsoft.com/office/drawing/2014/main" id="{00000000-0008-0000-0500-00002D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a:extLst>
            <a:ext uri="{FF2B5EF4-FFF2-40B4-BE49-F238E27FC236}">
              <a16:creationId xmlns:a16="http://schemas.microsoft.com/office/drawing/2014/main" id="{00000000-0008-0000-0500-00002E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10</xdr:row>
      <xdr:rowOff>118145</xdr:rowOff>
    </xdr:from>
    <xdr:to>
      <xdr:col>29</xdr:col>
      <xdr:colOff>127000</xdr:colOff>
      <xdr:row>19</xdr:row>
      <xdr:rowOff>114487</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flipV="1">
          <a:off x="5651500" y="1880270"/>
          <a:ext cx="0" cy="153939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86564</xdr:rowOff>
    </xdr:from>
    <xdr:ext cx="762000" cy="259045"/>
    <xdr:sp macro="" textlink="">
      <xdr:nvSpPr>
        <xdr:cNvPr id="48" name="人口1人当たり決算額の推移最小値テキスト130">
          <a:extLst>
            <a:ext uri="{FF2B5EF4-FFF2-40B4-BE49-F238E27FC236}">
              <a16:creationId xmlns:a16="http://schemas.microsoft.com/office/drawing/2014/main" id="{00000000-0008-0000-0500-000030000000}"/>
            </a:ext>
          </a:extLst>
        </xdr:cNvPr>
        <xdr:cNvSpPr txBox="1"/>
      </xdr:nvSpPr>
      <xdr:spPr>
        <a:xfrm>
          <a:off x="5740400" y="339173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51,683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114487</xdr:rowOff>
    </xdr:from>
    <xdr:to>
      <xdr:col>30</xdr:col>
      <xdr:colOff>25400</xdr:colOff>
      <xdr:row>19</xdr:row>
      <xdr:rowOff>114487</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3419662"/>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33072</xdr:rowOff>
    </xdr:from>
    <xdr:ext cx="762000" cy="259045"/>
    <xdr:sp macro="" textlink="">
      <xdr:nvSpPr>
        <xdr:cNvPr id="50" name="人口1人当たり決算額の推移最大値テキスト130">
          <a:extLst>
            <a:ext uri="{FF2B5EF4-FFF2-40B4-BE49-F238E27FC236}">
              <a16:creationId xmlns:a16="http://schemas.microsoft.com/office/drawing/2014/main" id="{00000000-0008-0000-0500-000032000000}"/>
            </a:ext>
          </a:extLst>
        </xdr:cNvPr>
        <xdr:cNvSpPr txBox="1"/>
      </xdr:nvSpPr>
      <xdr:spPr>
        <a:xfrm>
          <a:off x="5740400" y="16237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145,959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10</xdr:row>
      <xdr:rowOff>118145</xdr:rowOff>
    </xdr:from>
    <xdr:to>
      <xdr:col>30</xdr:col>
      <xdr:colOff>25400</xdr:colOff>
      <xdr:row>10</xdr:row>
      <xdr:rowOff>118145</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a:off x="5562600" y="1880270"/>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15</xdr:row>
      <xdr:rowOff>69257</xdr:rowOff>
    </xdr:from>
    <xdr:to>
      <xdr:col>29</xdr:col>
      <xdr:colOff>127000</xdr:colOff>
      <xdr:row>15</xdr:row>
      <xdr:rowOff>102257</xdr:rowOff>
    </xdr:to>
    <xdr:cxnSp macro="">
      <xdr:nvCxnSpPr>
        <xdr:cNvPr id="52" name="直線コネクタ 51">
          <a:extLst>
            <a:ext uri="{FF2B5EF4-FFF2-40B4-BE49-F238E27FC236}">
              <a16:creationId xmlns:a16="http://schemas.microsoft.com/office/drawing/2014/main" id="{00000000-0008-0000-0500-000034000000}"/>
            </a:ext>
          </a:extLst>
        </xdr:cNvPr>
        <xdr:cNvCxnSpPr/>
      </xdr:nvCxnSpPr>
      <xdr:spPr bwMode="auto">
        <a:xfrm flipV="1">
          <a:off x="5003800" y="2688632"/>
          <a:ext cx="647700" cy="3300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36874</xdr:rowOff>
    </xdr:from>
    <xdr:ext cx="762000" cy="259045"/>
    <xdr:sp macro="" textlink="">
      <xdr:nvSpPr>
        <xdr:cNvPr id="53" name="人口1人当たり決算額の推移平均値テキスト130">
          <a:extLst>
            <a:ext uri="{FF2B5EF4-FFF2-40B4-BE49-F238E27FC236}">
              <a16:creationId xmlns:a16="http://schemas.microsoft.com/office/drawing/2014/main" id="{00000000-0008-0000-0500-000035000000}"/>
            </a:ext>
          </a:extLst>
        </xdr:cNvPr>
        <xdr:cNvSpPr txBox="1"/>
      </xdr:nvSpPr>
      <xdr:spPr>
        <a:xfrm>
          <a:off x="5740400" y="29991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72,615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17</xdr:row>
      <xdr:rowOff>64797</xdr:rowOff>
    </xdr:from>
    <xdr:to>
      <xdr:col>29</xdr:col>
      <xdr:colOff>177800</xdr:colOff>
      <xdr:row>17</xdr:row>
      <xdr:rowOff>166397</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5600700" y="30270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15</xdr:row>
      <xdr:rowOff>102257</xdr:rowOff>
    </xdr:from>
    <xdr:to>
      <xdr:col>26</xdr:col>
      <xdr:colOff>50800</xdr:colOff>
      <xdr:row>16</xdr:row>
      <xdr:rowOff>22475</xdr:rowOff>
    </xdr:to>
    <xdr:cxnSp macro="">
      <xdr:nvCxnSpPr>
        <xdr:cNvPr id="55" name="直線コネクタ 54">
          <a:extLst>
            <a:ext uri="{FF2B5EF4-FFF2-40B4-BE49-F238E27FC236}">
              <a16:creationId xmlns:a16="http://schemas.microsoft.com/office/drawing/2014/main" id="{00000000-0008-0000-0500-000037000000}"/>
            </a:ext>
          </a:extLst>
        </xdr:cNvPr>
        <xdr:cNvCxnSpPr/>
      </xdr:nvCxnSpPr>
      <xdr:spPr bwMode="auto">
        <a:xfrm flipV="1">
          <a:off x="4305300" y="2721632"/>
          <a:ext cx="698500" cy="9166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17</xdr:row>
      <xdr:rowOff>88751</xdr:rowOff>
    </xdr:from>
    <xdr:to>
      <xdr:col>26</xdr:col>
      <xdr:colOff>101600</xdr:colOff>
      <xdr:row>18</xdr:row>
      <xdr:rowOff>18901</xdr:rowOff>
    </xdr:to>
    <xdr:sp macro="" textlink="">
      <xdr:nvSpPr>
        <xdr:cNvPr id="56" name="フローチャート: 判断 55">
          <a:extLst>
            <a:ext uri="{FF2B5EF4-FFF2-40B4-BE49-F238E27FC236}">
              <a16:creationId xmlns:a16="http://schemas.microsoft.com/office/drawing/2014/main" id="{00000000-0008-0000-0500-000038000000}"/>
            </a:ext>
          </a:extLst>
        </xdr:cNvPr>
        <xdr:cNvSpPr/>
      </xdr:nvSpPr>
      <xdr:spPr bwMode="auto">
        <a:xfrm>
          <a:off x="4953000" y="305102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3678</xdr:rowOff>
    </xdr:from>
    <xdr:ext cx="736600" cy="259045"/>
    <xdr:sp macro="" textlink="">
      <xdr:nvSpPr>
        <xdr:cNvPr id="57" name="テキスト ボックス 56">
          <a:extLst>
            <a:ext uri="{FF2B5EF4-FFF2-40B4-BE49-F238E27FC236}">
              <a16:creationId xmlns:a16="http://schemas.microsoft.com/office/drawing/2014/main" id="{00000000-0008-0000-0500-000039000000}"/>
            </a:ext>
          </a:extLst>
        </xdr:cNvPr>
        <xdr:cNvSpPr txBox="1"/>
      </xdr:nvSpPr>
      <xdr:spPr>
        <a:xfrm>
          <a:off x="4622800" y="313740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16</xdr:row>
      <xdr:rowOff>22475</xdr:rowOff>
    </xdr:from>
    <xdr:to>
      <xdr:col>22</xdr:col>
      <xdr:colOff>114300</xdr:colOff>
      <xdr:row>16</xdr:row>
      <xdr:rowOff>26541</xdr:rowOff>
    </xdr:to>
    <xdr:cxnSp macro="">
      <xdr:nvCxnSpPr>
        <xdr:cNvPr id="58" name="直線コネクタ 57">
          <a:extLst>
            <a:ext uri="{FF2B5EF4-FFF2-40B4-BE49-F238E27FC236}">
              <a16:creationId xmlns:a16="http://schemas.microsoft.com/office/drawing/2014/main" id="{00000000-0008-0000-0500-00003A000000}"/>
            </a:ext>
          </a:extLst>
        </xdr:cNvPr>
        <xdr:cNvCxnSpPr/>
      </xdr:nvCxnSpPr>
      <xdr:spPr bwMode="auto">
        <a:xfrm flipV="1">
          <a:off x="3606800" y="2813300"/>
          <a:ext cx="698500" cy="406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17</xdr:row>
      <xdr:rowOff>117424</xdr:rowOff>
    </xdr:from>
    <xdr:to>
      <xdr:col>22</xdr:col>
      <xdr:colOff>165100</xdr:colOff>
      <xdr:row>18</xdr:row>
      <xdr:rowOff>47574</xdr:rowOff>
    </xdr:to>
    <xdr:sp macro="" textlink="">
      <xdr:nvSpPr>
        <xdr:cNvPr id="59" name="フローチャート: 判断 58">
          <a:extLst>
            <a:ext uri="{FF2B5EF4-FFF2-40B4-BE49-F238E27FC236}">
              <a16:creationId xmlns:a16="http://schemas.microsoft.com/office/drawing/2014/main" id="{00000000-0008-0000-0500-00003B000000}"/>
            </a:ext>
          </a:extLst>
        </xdr:cNvPr>
        <xdr:cNvSpPr/>
      </xdr:nvSpPr>
      <xdr:spPr bwMode="auto">
        <a:xfrm>
          <a:off x="4254500" y="3079699"/>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32351</xdr:rowOff>
    </xdr:from>
    <xdr:ext cx="762000" cy="259045"/>
    <xdr:sp macro="" textlink="">
      <xdr:nvSpPr>
        <xdr:cNvPr id="60" name="テキスト ボックス 59">
          <a:extLst>
            <a:ext uri="{FF2B5EF4-FFF2-40B4-BE49-F238E27FC236}">
              <a16:creationId xmlns:a16="http://schemas.microsoft.com/office/drawing/2014/main" id="{00000000-0008-0000-0500-00003C000000}"/>
            </a:ext>
          </a:extLst>
        </xdr:cNvPr>
        <xdr:cNvSpPr txBox="1"/>
      </xdr:nvSpPr>
      <xdr:spPr>
        <a:xfrm>
          <a:off x="3924300" y="31660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69,392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26541</xdr:rowOff>
    </xdr:from>
    <xdr:to>
      <xdr:col>18</xdr:col>
      <xdr:colOff>177800</xdr:colOff>
      <xdr:row>16</xdr:row>
      <xdr:rowOff>73682</xdr:rowOff>
    </xdr:to>
    <xdr:cxnSp macro="">
      <xdr:nvCxnSpPr>
        <xdr:cNvPr id="61" name="直線コネクタ 60">
          <a:extLst>
            <a:ext uri="{FF2B5EF4-FFF2-40B4-BE49-F238E27FC236}">
              <a16:creationId xmlns:a16="http://schemas.microsoft.com/office/drawing/2014/main" id="{00000000-0008-0000-0500-00003D000000}"/>
            </a:ext>
          </a:extLst>
        </xdr:cNvPr>
        <xdr:cNvCxnSpPr/>
      </xdr:nvCxnSpPr>
      <xdr:spPr bwMode="auto">
        <a:xfrm flipV="1">
          <a:off x="2908300" y="2817366"/>
          <a:ext cx="698500" cy="4714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17</xdr:row>
      <xdr:rowOff>133002</xdr:rowOff>
    </xdr:from>
    <xdr:to>
      <xdr:col>19</xdr:col>
      <xdr:colOff>38100</xdr:colOff>
      <xdr:row>18</xdr:row>
      <xdr:rowOff>63152</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3556000" y="30952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47929</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3225800" y="31816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68,438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17</xdr:row>
      <xdr:rowOff>141737</xdr:rowOff>
    </xdr:from>
    <xdr:to>
      <xdr:col>15</xdr:col>
      <xdr:colOff>101600</xdr:colOff>
      <xdr:row>18</xdr:row>
      <xdr:rowOff>71887</xdr:rowOff>
    </xdr:to>
    <xdr:sp macro="" textlink="">
      <xdr:nvSpPr>
        <xdr:cNvPr id="64" name="フローチャート: 判断 63">
          <a:extLst>
            <a:ext uri="{FF2B5EF4-FFF2-40B4-BE49-F238E27FC236}">
              <a16:creationId xmlns:a16="http://schemas.microsoft.com/office/drawing/2014/main" id="{00000000-0008-0000-0500-000040000000}"/>
            </a:ext>
          </a:extLst>
        </xdr:cNvPr>
        <xdr:cNvSpPr/>
      </xdr:nvSpPr>
      <xdr:spPr bwMode="auto">
        <a:xfrm>
          <a:off x="2857500" y="310401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18</xdr:row>
      <xdr:rowOff>56664</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2527300" y="31903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67,903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a:extLst>
            <a:ext uri="{FF2B5EF4-FFF2-40B4-BE49-F238E27FC236}">
              <a16:creationId xmlns:a16="http://schemas.microsoft.com/office/drawing/2014/main" id="{00000000-0008-0000-0500-000045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18457</xdr:rowOff>
    </xdr:from>
    <xdr:to>
      <xdr:col>29</xdr:col>
      <xdr:colOff>177800</xdr:colOff>
      <xdr:row>15</xdr:row>
      <xdr:rowOff>120057</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5600700" y="263783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14</xdr:row>
      <xdr:rowOff>34984</xdr:rowOff>
    </xdr:from>
    <xdr:ext cx="762000" cy="259045"/>
    <xdr:sp macro="" textlink="">
      <xdr:nvSpPr>
        <xdr:cNvPr id="72" name="人口1人当たり決算額の推移該当値テキスト130">
          <a:extLst>
            <a:ext uri="{FF2B5EF4-FFF2-40B4-BE49-F238E27FC236}">
              <a16:creationId xmlns:a16="http://schemas.microsoft.com/office/drawing/2014/main" id="{00000000-0008-0000-0500-000048000000}"/>
            </a:ext>
          </a:extLst>
        </xdr:cNvPr>
        <xdr:cNvSpPr txBox="1"/>
      </xdr:nvSpPr>
      <xdr:spPr>
        <a:xfrm>
          <a:off x="5740400" y="248290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15</xdr:row>
      <xdr:rowOff>51457</xdr:rowOff>
    </xdr:from>
    <xdr:to>
      <xdr:col>26</xdr:col>
      <xdr:colOff>101600</xdr:colOff>
      <xdr:row>15</xdr:row>
      <xdr:rowOff>153057</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953000" y="267083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13</xdr:row>
      <xdr:rowOff>163234</xdr:rowOff>
    </xdr:from>
    <xdr:ext cx="7366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4622800" y="243970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94,432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15</xdr:row>
      <xdr:rowOff>143125</xdr:rowOff>
    </xdr:from>
    <xdr:to>
      <xdr:col>22</xdr:col>
      <xdr:colOff>165100</xdr:colOff>
      <xdr:row>16</xdr:row>
      <xdr:rowOff>73275</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4254500" y="2762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14</xdr:row>
      <xdr:rowOff>83452</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924300" y="2531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88,818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15</xdr:row>
      <xdr:rowOff>147191</xdr:rowOff>
    </xdr:from>
    <xdr:to>
      <xdr:col>19</xdr:col>
      <xdr:colOff>38100</xdr:colOff>
      <xdr:row>16</xdr:row>
      <xdr:rowOff>77341</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3556000" y="276656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14</xdr:row>
      <xdr:rowOff>87518</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3225800" y="2535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22882</xdr:rowOff>
    </xdr:from>
    <xdr:to>
      <xdr:col>15</xdr:col>
      <xdr:colOff>101600</xdr:colOff>
      <xdr:row>16</xdr:row>
      <xdr:rowOff>124482</xdr:rowOff>
    </xdr:to>
    <xdr:sp macro="" textlink="">
      <xdr:nvSpPr>
        <xdr:cNvPr id="79" name="楕円 78">
          <a:extLst>
            <a:ext uri="{FF2B5EF4-FFF2-40B4-BE49-F238E27FC236}">
              <a16:creationId xmlns:a16="http://schemas.microsoft.com/office/drawing/2014/main" id="{00000000-0008-0000-0500-00004F000000}"/>
            </a:ext>
          </a:extLst>
        </xdr:cNvPr>
        <xdr:cNvSpPr/>
      </xdr:nvSpPr>
      <xdr:spPr bwMode="auto">
        <a:xfrm>
          <a:off x="2857500" y="281370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14</xdr:row>
      <xdr:rowOff>134659</xdr:rowOff>
    </xdr:from>
    <xdr:ext cx="762000" cy="259045"/>
    <xdr:sp macro="" textlink="">
      <xdr:nvSpPr>
        <xdr:cNvPr id="80" name="テキスト ボックス 79">
          <a:extLst>
            <a:ext uri="{FF2B5EF4-FFF2-40B4-BE49-F238E27FC236}">
              <a16:creationId xmlns:a16="http://schemas.microsoft.com/office/drawing/2014/main" id="{00000000-0008-0000-0500-000050000000}"/>
            </a:ext>
          </a:extLst>
        </xdr:cNvPr>
        <xdr:cNvSpPr txBox="1"/>
      </xdr:nvSpPr>
      <xdr:spPr>
        <a:xfrm>
          <a:off x="2527300" y="25825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85,682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a:extLst>
            <a:ext uri="{FF2B5EF4-FFF2-40B4-BE49-F238E27FC236}">
              <a16:creationId xmlns:a16="http://schemas.microsoft.com/office/drawing/2014/main" id="{00000000-0008-0000-0500-000052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a:extLst>
            <a:ext uri="{FF2B5EF4-FFF2-40B4-BE49-F238E27FC236}">
              <a16:creationId xmlns:a16="http://schemas.microsoft.com/office/drawing/2014/main" id="{00000000-0008-0000-0500-000054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a:extLst>
            <a:ext uri="{FF2B5EF4-FFF2-40B4-BE49-F238E27FC236}">
              <a16:creationId xmlns:a16="http://schemas.microsoft.com/office/drawing/2014/main" id="{00000000-0008-0000-0500-000055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a:extLst>
            <a:ext uri="{FF2B5EF4-FFF2-40B4-BE49-F238E27FC236}">
              <a16:creationId xmlns:a16="http://schemas.microsoft.com/office/drawing/2014/main" id="{00000000-0008-0000-0500-000059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a:extLst>
            <a:ext uri="{FF2B5EF4-FFF2-40B4-BE49-F238E27FC236}">
              <a16:creationId xmlns:a16="http://schemas.microsoft.com/office/drawing/2014/main" id="{00000000-0008-0000-0500-00005A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a:extLst>
            <a:ext uri="{FF2B5EF4-FFF2-40B4-BE49-F238E27FC236}">
              <a16:creationId xmlns:a16="http://schemas.microsoft.com/office/drawing/2014/main" id="{00000000-0008-0000-0500-00005B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a:extLst>
            <a:ext uri="{FF2B5EF4-FFF2-40B4-BE49-F238E27FC236}">
              <a16:creationId xmlns:a16="http://schemas.microsoft.com/office/drawing/2014/main" id="{00000000-0008-0000-0500-00005C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a:extLst>
            <a:ext uri="{FF2B5EF4-FFF2-40B4-BE49-F238E27FC236}">
              <a16:creationId xmlns:a16="http://schemas.microsoft.com/office/drawing/2014/main" id="{00000000-0008-0000-0500-00005D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a:extLst>
            <a:ext uri="{FF2B5EF4-FFF2-40B4-BE49-F238E27FC236}">
              <a16:creationId xmlns:a16="http://schemas.microsoft.com/office/drawing/2014/main" id="{00000000-0008-0000-0500-00005E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159657</xdr:rowOff>
    </xdr:from>
    <xdr:to>
      <xdr:col>33</xdr:col>
      <xdr:colOff>114300</xdr:colOff>
      <xdr:row>37</xdr:row>
      <xdr:rowOff>159657</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8" name="テキスト ボックス 97">
          <a:extLst>
            <a:ext uri="{FF2B5EF4-FFF2-40B4-BE49-F238E27FC236}">
              <a16:creationId xmlns:a16="http://schemas.microsoft.com/office/drawing/2014/main" id="{00000000-0008-0000-0500-000062000000}"/>
            </a:ext>
          </a:extLst>
        </xdr:cNvPr>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101" name="直線コネクタ 100">
          <a:extLst>
            <a:ext uri="{FF2B5EF4-FFF2-40B4-BE49-F238E27FC236}">
              <a16:creationId xmlns:a16="http://schemas.microsoft.com/office/drawing/2014/main" id="{00000000-0008-0000-0500-000065000000}"/>
            </a:ext>
          </a:extLst>
        </xdr:cNvPr>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102" name="テキスト ボックス 101">
          <a:extLst>
            <a:ext uri="{FF2B5EF4-FFF2-40B4-BE49-F238E27FC236}">
              <a16:creationId xmlns:a16="http://schemas.microsoft.com/office/drawing/2014/main" id="{00000000-0008-0000-0500-000066000000}"/>
            </a:ext>
          </a:extLst>
        </xdr:cNvPr>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4" name="テキスト ボックス 103">
          <a:extLst>
            <a:ext uri="{FF2B5EF4-FFF2-40B4-BE49-F238E27FC236}">
              <a16:creationId xmlns:a16="http://schemas.microsoft.com/office/drawing/2014/main" id="{00000000-0008-0000-0500-000068000000}"/>
            </a:ext>
          </a:extLst>
        </xdr:cNvPr>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5" name="直線コネクタ 104">
          <a:extLst>
            <a:ext uri="{FF2B5EF4-FFF2-40B4-BE49-F238E27FC236}">
              <a16:creationId xmlns:a16="http://schemas.microsoft.com/office/drawing/2014/main" id="{00000000-0008-0000-0500-000069000000}"/>
            </a:ext>
          </a:extLst>
        </xdr:cNvPr>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6" name="テキスト ボックス 105">
          <a:extLst>
            <a:ext uri="{FF2B5EF4-FFF2-40B4-BE49-F238E27FC236}">
              <a16:creationId xmlns:a16="http://schemas.microsoft.com/office/drawing/2014/main" id="{00000000-0008-0000-0500-00006A000000}"/>
            </a:ext>
          </a:extLst>
        </xdr:cNvPr>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7" name="直線コネクタ 106">
          <a:extLst>
            <a:ext uri="{FF2B5EF4-FFF2-40B4-BE49-F238E27FC236}">
              <a16:creationId xmlns:a16="http://schemas.microsoft.com/office/drawing/2014/main" id="{00000000-0008-0000-0500-00006B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8" name="テキスト ボックス 107">
          <a:extLst>
            <a:ext uri="{FF2B5EF4-FFF2-40B4-BE49-F238E27FC236}">
              <a16:creationId xmlns:a16="http://schemas.microsoft.com/office/drawing/2014/main" id="{00000000-0008-0000-0500-00006C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9" name="人口1人当たり決算額の推移グラフ枠445">
          <a:extLst>
            <a:ext uri="{FF2B5EF4-FFF2-40B4-BE49-F238E27FC236}">
              <a16:creationId xmlns:a16="http://schemas.microsoft.com/office/drawing/2014/main" id="{00000000-0008-0000-0500-00006D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103748</xdr:rowOff>
    </xdr:from>
    <xdr:to>
      <xdr:col>29</xdr:col>
      <xdr:colOff>127000</xdr:colOff>
      <xdr:row>38</xdr:row>
      <xdr:rowOff>95</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flipV="1">
          <a:off x="5651500" y="6028298"/>
          <a:ext cx="0" cy="1439397"/>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315072</xdr:rowOff>
    </xdr:from>
    <xdr:ext cx="762000" cy="259045"/>
    <xdr:sp macro="" textlink="">
      <xdr:nvSpPr>
        <xdr:cNvPr id="111" name="人口1人当たり決算額の推移最小値テキスト445">
          <a:extLst>
            <a:ext uri="{FF2B5EF4-FFF2-40B4-BE49-F238E27FC236}">
              <a16:creationId xmlns:a16="http://schemas.microsoft.com/office/drawing/2014/main" id="{00000000-0008-0000-0500-00006F000000}"/>
            </a:ext>
          </a:extLst>
        </xdr:cNvPr>
        <xdr:cNvSpPr txBox="1"/>
      </xdr:nvSpPr>
      <xdr:spPr>
        <a:xfrm>
          <a:off x="5740400" y="74397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38</xdr:row>
      <xdr:rowOff>95</xdr:rowOff>
    </xdr:from>
    <xdr:to>
      <xdr:col>30</xdr:col>
      <xdr:colOff>25400</xdr:colOff>
      <xdr:row>38</xdr:row>
      <xdr:rowOff>95</xdr:rowOff>
    </xdr:to>
    <xdr:cxnSp macro="">
      <xdr:nvCxnSpPr>
        <xdr:cNvPr id="112" name="直線コネクタ 111">
          <a:extLst>
            <a:ext uri="{FF2B5EF4-FFF2-40B4-BE49-F238E27FC236}">
              <a16:creationId xmlns:a16="http://schemas.microsoft.com/office/drawing/2014/main" id="{00000000-0008-0000-0500-000070000000}"/>
            </a:ext>
          </a:extLst>
        </xdr:cNvPr>
        <xdr:cNvCxnSpPr/>
      </xdr:nvCxnSpPr>
      <xdr:spPr bwMode="auto">
        <a:xfrm>
          <a:off x="5562600" y="7467695"/>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18675</xdr:rowOff>
    </xdr:from>
    <xdr:ext cx="762000" cy="259045"/>
    <xdr:sp macro="" textlink="">
      <xdr:nvSpPr>
        <xdr:cNvPr id="113" name="人口1人当たり決算額の推移最大値テキスト445">
          <a:extLst>
            <a:ext uri="{FF2B5EF4-FFF2-40B4-BE49-F238E27FC236}">
              <a16:creationId xmlns:a16="http://schemas.microsoft.com/office/drawing/2014/main" id="{00000000-0008-0000-0500-000071000000}"/>
            </a:ext>
          </a:extLst>
        </xdr:cNvPr>
        <xdr:cNvSpPr txBox="1"/>
      </xdr:nvSpPr>
      <xdr:spPr>
        <a:xfrm>
          <a:off x="5740400" y="577177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38,462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103748</xdr:rowOff>
    </xdr:from>
    <xdr:to>
      <xdr:col>30</xdr:col>
      <xdr:colOff>25400</xdr:colOff>
      <xdr:row>33</xdr:row>
      <xdr:rowOff>103748</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a:off x="5562600" y="602829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37</xdr:row>
      <xdr:rowOff>83599</xdr:rowOff>
    </xdr:from>
    <xdr:to>
      <xdr:col>29</xdr:col>
      <xdr:colOff>127000</xdr:colOff>
      <xdr:row>37</xdr:row>
      <xdr:rowOff>166156</xdr:rowOff>
    </xdr:to>
    <xdr:cxnSp macro="">
      <xdr:nvCxnSpPr>
        <xdr:cNvPr id="115" name="直線コネクタ 114">
          <a:extLst>
            <a:ext uri="{FF2B5EF4-FFF2-40B4-BE49-F238E27FC236}">
              <a16:creationId xmlns:a16="http://schemas.microsoft.com/office/drawing/2014/main" id="{00000000-0008-0000-0500-000073000000}"/>
            </a:ext>
          </a:extLst>
        </xdr:cNvPr>
        <xdr:cNvCxnSpPr/>
      </xdr:nvCxnSpPr>
      <xdr:spPr bwMode="auto">
        <a:xfrm flipV="1">
          <a:off x="5003800" y="7208299"/>
          <a:ext cx="647700" cy="8255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35</xdr:row>
      <xdr:rowOff>79077</xdr:rowOff>
    </xdr:from>
    <xdr:ext cx="762000" cy="259045"/>
    <xdr:sp macro="" textlink="">
      <xdr:nvSpPr>
        <xdr:cNvPr id="116" name="人口1人当たり決算額の推移平均値テキスト445">
          <a:extLst>
            <a:ext uri="{FF2B5EF4-FFF2-40B4-BE49-F238E27FC236}">
              <a16:creationId xmlns:a16="http://schemas.microsoft.com/office/drawing/2014/main" id="{00000000-0008-0000-0500-000074000000}"/>
            </a:ext>
          </a:extLst>
        </xdr:cNvPr>
        <xdr:cNvSpPr txBox="1"/>
      </xdr:nvSpPr>
      <xdr:spPr>
        <a:xfrm>
          <a:off x="5740400" y="668942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11,918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234000</xdr:rowOff>
    </xdr:from>
    <xdr:to>
      <xdr:col>29</xdr:col>
      <xdr:colOff>177800</xdr:colOff>
      <xdr:row>35</xdr:row>
      <xdr:rowOff>335600</xdr:rowOff>
    </xdr:to>
    <xdr:sp macro="" textlink="">
      <xdr:nvSpPr>
        <xdr:cNvPr id="117" name="フローチャート: 判断 116">
          <a:extLst>
            <a:ext uri="{FF2B5EF4-FFF2-40B4-BE49-F238E27FC236}">
              <a16:creationId xmlns:a16="http://schemas.microsoft.com/office/drawing/2014/main" id="{00000000-0008-0000-0500-000075000000}"/>
            </a:ext>
          </a:extLst>
        </xdr:cNvPr>
        <xdr:cNvSpPr/>
      </xdr:nvSpPr>
      <xdr:spPr bwMode="auto">
        <a:xfrm>
          <a:off x="5600700" y="684435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37</xdr:row>
      <xdr:rowOff>117105</xdr:rowOff>
    </xdr:from>
    <xdr:to>
      <xdr:col>26</xdr:col>
      <xdr:colOff>50800</xdr:colOff>
      <xdr:row>37</xdr:row>
      <xdr:rowOff>166156</xdr:rowOff>
    </xdr:to>
    <xdr:cxnSp macro="">
      <xdr:nvCxnSpPr>
        <xdr:cNvPr id="118" name="直線コネクタ 117">
          <a:extLst>
            <a:ext uri="{FF2B5EF4-FFF2-40B4-BE49-F238E27FC236}">
              <a16:creationId xmlns:a16="http://schemas.microsoft.com/office/drawing/2014/main" id="{00000000-0008-0000-0500-000076000000}"/>
            </a:ext>
          </a:extLst>
        </xdr:cNvPr>
        <xdr:cNvCxnSpPr/>
      </xdr:nvCxnSpPr>
      <xdr:spPr bwMode="auto">
        <a:xfrm>
          <a:off x="4305300" y="7241805"/>
          <a:ext cx="698500" cy="4905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238768</xdr:rowOff>
    </xdr:from>
    <xdr:to>
      <xdr:col>26</xdr:col>
      <xdr:colOff>101600</xdr:colOff>
      <xdr:row>35</xdr:row>
      <xdr:rowOff>340368</xdr:rowOff>
    </xdr:to>
    <xdr:sp macro="" textlink="">
      <xdr:nvSpPr>
        <xdr:cNvPr id="119" name="フローチャート: 判断 118">
          <a:extLst>
            <a:ext uri="{FF2B5EF4-FFF2-40B4-BE49-F238E27FC236}">
              <a16:creationId xmlns:a16="http://schemas.microsoft.com/office/drawing/2014/main" id="{00000000-0008-0000-0500-000077000000}"/>
            </a:ext>
          </a:extLst>
        </xdr:cNvPr>
        <xdr:cNvSpPr/>
      </xdr:nvSpPr>
      <xdr:spPr bwMode="auto">
        <a:xfrm>
          <a:off x="4953000" y="6849118"/>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7645</xdr:rowOff>
    </xdr:from>
    <xdr:ext cx="736600" cy="259045"/>
    <xdr:sp macro="" textlink="">
      <xdr:nvSpPr>
        <xdr:cNvPr id="120" name="テキスト ボックス 119">
          <a:extLst>
            <a:ext uri="{FF2B5EF4-FFF2-40B4-BE49-F238E27FC236}">
              <a16:creationId xmlns:a16="http://schemas.microsoft.com/office/drawing/2014/main" id="{00000000-0008-0000-0500-000078000000}"/>
            </a:ext>
          </a:extLst>
        </xdr:cNvPr>
        <xdr:cNvSpPr txBox="1"/>
      </xdr:nvSpPr>
      <xdr:spPr>
        <a:xfrm>
          <a:off x="4622800" y="661799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37</xdr:row>
      <xdr:rowOff>117105</xdr:rowOff>
    </xdr:from>
    <xdr:to>
      <xdr:col>22</xdr:col>
      <xdr:colOff>114300</xdr:colOff>
      <xdr:row>37</xdr:row>
      <xdr:rowOff>119914</xdr:rowOff>
    </xdr:to>
    <xdr:cxnSp macro="">
      <xdr:nvCxnSpPr>
        <xdr:cNvPr id="121" name="直線コネクタ 120">
          <a:extLst>
            <a:ext uri="{FF2B5EF4-FFF2-40B4-BE49-F238E27FC236}">
              <a16:creationId xmlns:a16="http://schemas.microsoft.com/office/drawing/2014/main" id="{00000000-0008-0000-0500-000079000000}"/>
            </a:ext>
          </a:extLst>
        </xdr:cNvPr>
        <xdr:cNvCxnSpPr/>
      </xdr:nvCxnSpPr>
      <xdr:spPr bwMode="auto">
        <a:xfrm flipV="1">
          <a:off x="3606800" y="7241805"/>
          <a:ext cx="698500" cy="280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35</xdr:row>
      <xdr:rowOff>247650</xdr:rowOff>
    </xdr:from>
    <xdr:to>
      <xdr:col>22</xdr:col>
      <xdr:colOff>165100</xdr:colOff>
      <xdr:row>36</xdr:row>
      <xdr:rowOff>6350</xdr:rowOff>
    </xdr:to>
    <xdr:sp macro="" textlink="">
      <xdr:nvSpPr>
        <xdr:cNvPr id="122" name="フローチャート: 判断 121">
          <a:extLst>
            <a:ext uri="{FF2B5EF4-FFF2-40B4-BE49-F238E27FC236}">
              <a16:creationId xmlns:a16="http://schemas.microsoft.com/office/drawing/2014/main" id="{00000000-0008-0000-0500-00007A000000}"/>
            </a:ext>
          </a:extLst>
        </xdr:cNvPr>
        <xdr:cNvSpPr/>
      </xdr:nvSpPr>
      <xdr:spPr bwMode="auto">
        <a:xfrm>
          <a:off x="4254500" y="68580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16527</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3924300" y="6626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36</xdr:row>
      <xdr:rowOff>115407</xdr:rowOff>
    </xdr:from>
    <xdr:to>
      <xdr:col>18</xdr:col>
      <xdr:colOff>177800</xdr:colOff>
      <xdr:row>37</xdr:row>
      <xdr:rowOff>119914</xdr:rowOff>
    </xdr:to>
    <xdr:cxnSp macro="">
      <xdr:nvCxnSpPr>
        <xdr:cNvPr id="124" name="直線コネクタ 123">
          <a:extLst>
            <a:ext uri="{FF2B5EF4-FFF2-40B4-BE49-F238E27FC236}">
              <a16:creationId xmlns:a16="http://schemas.microsoft.com/office/drawing/2014/main" id="{00000000-0008-0000-0500-00007C000000}"/>
            </a:ext>
          </a:extLst>
        </xdr:cNvPr>
        <xdr:cNvCxnSpPr/>
      </xdr:nvCxnSpPr>
      <xdr:spPr bwMode="auto">
        <a:xfrm>
          <a:off x="2908300" y="7068657"/>
          <a:ext cx="698500" cy="17595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35</xdr:row>
      <xdr:rowOff>253136</xdr:rowOff>
    </xdr:from>
    <xdr:to>
      <xdr:col>19</xdr:col>
      <xdr:colOff>38100</xdr:colOff>
      <xdr:row>36</xdr:row>
      <xdr:rowOff>11836</xdr:rowOff>
    </xdr:to>
    <xdr:sp macro="" textlink="">
      <xdr:nvSpPr>
        <xdr:cNvPr id="125" name="フローチャート: 判断 124">
          <a:extLst>
            <a:ext uri="{FF2B5EF4-FFF2-40B4-BE49-F238E27FC236}">
              <a16:creationId xmlns:a16="http://schemas.microsoft.com/office/drawing/2014/main" id="{00000000-0008-0000-0500-00007D000000}"/>
            </a:ext>
          </a:extLst>
        </xdr:cNvPr>
        <xdr:cNvSpPr/>
      </xdr:nvSpPr>
      <xdr:spPr bwMode="auto">
        <a:xfrm>
          <a:off x="3556000" y="686348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22013</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3225800" y="66323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234391</xdr:rowOff>
    </xdr:from>
    <xdr:to>
      <xdr:col>15</xdr:col>
      <xdr:colOff>101600</xdr:colOff>
      <xdr:row>35</xdr:row>
      <xdr:rowOff>335991</xdr:rowOff>
    </xdr:to>
    <xdr:sp macro="" textlink="">
      <xdr:nvSpPr>
        <xdr:cNvPr id="127" name="フローチャート: 判断 126">
          <a:extLst>
            <a:ext uri="{FF2B5EF4-FFF2-40B4-BE49-F238E27FC236}">
              <a16:creationId xmlns:a16="http://schemas.microsoft.com/office/drawing/2014/main" id="{00000000-0008-0000-0500-00007F000000}"/>
            </a:ext>
          </a:extLst>
        </xdr:cNvPr>
        <xdr:cNvSpPr/>
      </xdr:nvSpPr>
      <xdr:spPr bwMode="auto">
        <a:xfrm>
          <a:off x="2857500" y="684474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35</xdr:row>
      <xdr:rowOff>3268</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2527300" y="661361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3" name="テキスト ボックス 132">
          <a:extLst>
            <a:ext uri="{FF2B5EF4-FFF2-40B4-BE49-F238E27FC236}">
              <a16:creationId xmlns:a16="http://schemas.microsoft.com/office/drawing/2014/main" id="{00000000-0008-0000-0500-000085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37</xdr:row>
      <xdr:rowOff>32799</xdr:rowOff>
    </xdr:from>
    <xdr:to>
      <xdr:col>29</xdr:col>
      <xdr:colOff>177800</xdr:colOff>
      <xdr:row>37</xdr:row>
      <xdr:rowOff>134399</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5600700" y="715749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37</xdr:row>
      <xdr:rowOff>4876</xdr:rowOff>
    </xdr:from>
    <xdr:ext cx="762000" cy="259045"/>
    <xdr:sp macro="" textlink="">
      <xdr:nvSpPr>
        <xdr:cNvPr id="135" name="人口1人当たり決算額の推移該当値テキスト445">
          <a:extLst>
            <a:ext uri="{FF2B5EF4-FFF2-40B4-BE49-F238E27FC236}">
              <a16:creationId xmlns:a16="http://schemas.microsoft.com/office/drawing/2014/main" id="{00000000-0008-0000-0500-000087000000}"/>
            </a:ext>
          </a:extLst>
        </xdr:cNvPr>
        <xdr:cNvSpPr txBox="1"/>
      </xdr:nvSpPr>
      <xdr:spPr>
        <a:xfrm>
          <a:off x="5740400" y="71295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37</xdr:row>
      <xdr:rowOff>115356</xdr:rowOff>
    </xdr:from>
    <xdr:to>
      <xdr:col>26</xdr:col>
      <xdr:colOff>101600</xdr:colOff>
      <xdr:row>37</xdr:row>
      <xdr:rowOff>216956</xdr:rowOff>
    </xdr:to>
    <xdr:sp macro="" textlink="">
      <xdr:nvSpPr>
        <xdr:cNvPr id="136" name="楕円 135">
          <a:extLst>
            <a:ext uri="{FF2B5EF4-FFF2-40B4-BE49-F238E27FC236}">
              <a16:creationId xmlns:a16="http://schemas.microsoft.com/office/drawing/2014/main" id="{00000000-0008-0000-0500-000088000000}"/>
            </a:ext>
          </a:extLst>
        </xdr:cNvPr>
        <xdr:cNvSpPr/>
      </xdr:nvSpPr>
      <xdr:spPr bwMode="auto">
        <a:xfrm>
          <a:off x="4953000" y="724005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37</xdr:row>
      <xdr:rowOff>201733</xdr:rowOff>
    </xdr:from>
    <xdr:ext cx="736600" cy="259045"/>
    <xdr:sp macro="" textlink="">
      <xdr:nvSpPr>
        <xdr:cNvPr id="137" name="テキスト ボックス 136">
          <a:extLst>
            <a:ext uri="{FF2B5EF4-FFF2-40B4-BE49-F238E27FC236}">
              <a16:creationId xmlns:a16="http://schemas.microsoft.com/office/drawing/2014/main" id="{00000000-0008-0000-0500-000089000000}"/>
            </a:ext>
          </a:extLst>
        </xdr:cNvPr>
        <xdr:cNvSpPr txBox="1"/>
      </xdr:nvSpPr>
      <xdr:spPr>
        <a:xfrm>
          <a:off x="4622800" y="732643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37</xdr:row>
      <xdr:rowOff>66305</xdr:rowOff>
    </xdr:from>
    <xdr:to>
      <xdr:col>22</xdr:col>
      <xdr:colOff>165100</xdr:colOff>
      <xdr:row>37</xdr:row>
      <xdr:rowOff>167905</xdr:rowOff>
    </xdr:to>
    <xdr:sp macro="" textlink="">
      <xdr:nvSpPr>
        <xdr:cNvPr id="138" name="楕円 137">
          <a:extLst>
            <a:ext uri="{FF2B5EF4-FFF2-40B4-BE49-F238E27FC236}">
              <a16:creationId xmlns:a16="http://schemas.microsoft.com/office/drawing/2014/main" id="{00000000-0008-0000-0500-00008A000000}"/>
            </a:ext>
          </a:extLst>
        </xdr:cNvPr>
        <xdr:cNvSpPr/>
      </xdr:nvSpPr>
      <xdr:spPr bwMode="auto">
        <a:xfrm>
          <a:off x="4254500" y="719100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152682</xdr:rowOff>
    </xdr:from>
    <xdr:ext cx="762000" cy="259045"/>
    <xdr:sp macro="" textlink="">
      <xdr:nvSpPr>
        <xdr:cNvPr id="139" name="テキスト ボックス 138">
          <a:extLst>
            <a:ext uri="{FF2B5EF4-FFF2-40B4-BE49-F238E27FC236}">
              <a16:creationId xmlns:a16="http://schemas.microsoft.com/office/drawing/2014/main" id="{00000000-0008-0000-0500-00008B000000}"/>
            </a:ext>
          </a:extLst>
        </xdr:cNvPr>
        <xdr:cNvSpPr txBox="1"/>
      </xdr:nvSpPr>
      <xdr:spPr>
        <a:xfrm>
          <a:off x="3924300" y="727738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37</xdr:row>
      <xdr:rowOff>69114</xdr:rowOff>
    </xdr:from>
    <xdr:to>
      <xdr:col>19</xdr:col>
      <xdr:colOff>38100</xdr:colOff>
      <xdr:row>37</xdr:row>
      <xdr:rowOff>170714</xdr:rowOff>
    </xdr:to>
    <xdr:sp macro="" textlink="">
      <xdr:nvSpPr>
        <xdr:cNvPr id="140" name="楕円 139">
          <a:extLst>
            <a:ext uri="{FF2B5EF4-FFF2-40B4-BE49-F238E27FC236}">
              <a16:creationId xmlns:a16="http://schemas.microsoft.com/office/drawing/2014/main" id="{00000000-0008-0000-0500-00008C000000}"/>
            </a:ext>
          </a:extLst>
        </xdr:cNvPr>
        <xdr:cNvSpPr/>
      </xdr:nvSpPr>
      <xdr:spPr bwMode="auto">
        <a:xfrm>
          <a:off x="3556000" y="719381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155491</xdr:rowOff>
    </xdr:from>
    <xdr:ext cx="762000" cy="259045"/>
    <xdr:sp macro="" textlink="">
      <xdr:nvSpPr>
        <xdr:cNvPr id="141" name="テキスト ボックス 140">
          <a:extLst>
            <a:ext uri="{FF2B5EF4-FFF2-40B4-BE49-F238E27FC236}">
              <a16:creationId xmlns:a16="http://schemas.microsoft.com/office/drawing/2014/main" id="{00000000-0008-0000-0500-00008D000000}"/>
            </a:ext>
          </a:extLst>
        </xdr:cNvPr>
        <xdr:cNvSpPr txBox="1"/>
      </xdr:nvSpPr>
      <xdr:spPr>
        <a:xfrm>
          <a:off x="3225800" y="72801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64607</xdr:rowOff>
    </xdr:from>
    <xdr:to>
      <xdr:col>15</xdr:col>
      <xdr:colOff>101600</xdr:colOff>
      <xdr:row>36</xdr:row>
      <xdr:rowOff>166207</xdr:rowOff>
    </xdr:to>
    <xdr:sp macro="" textlink="">
      <xdr:nvSpPr>
        <xdr:cNvPr id="142" name="楕円 141">
          <a:extLst>
            <a:ext uri="{FF2B5EF4-FFF2-40B4-BE49-F238E27FC236}">
              <a16:creationId xmlns:a16="http://schemas.microsoft.com/office/drawing/2014/main" id="{00000000-0008-0000-0500-00008E000000}"/>
            </a:ext>
          </a:extLst>
        </xdr:cNvPr>
        <xdr:cNvSpPr/>
      </xdr:nvSpPr>
      <xdr:spPr bwMode="auto">
        <a:xfrm>
          <a:off x="2857500" y="701785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150984</xdr:rowOff>
    </xdr:from>
    <xdr:ext cx="762000" cy="259045"/>
    <xdr:sp macro="" textlink="">
      <xdr:nvSpPr>
        <xdr:cNvPr id="143" name="テキスト ボックス 142">
          <a:extLst>
            <a:ext uri="{FF2B5EF4-FFF2-40B4-BE49-F238E27FC236}">
              <a16:creationId xmlns:a16="http://schemas.microsoft.com/office/drawing/2014/main" id="{00000000-0008-0000-0500-00008F000000}"/>
            </a:ext>
          </a:extLst>
        </xdr:cNvPr>
        <xdr:cNvSpPr txBox="1"/>
      </xdr:nvSpPr>
      <xdr:spPr>
        <a:xfrm>
          <a:off x="2527300" y="71042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70,848
69,873
42.92
29,881,653
28,710,449
837,307
16,504,399
18,274,013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0.5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79,912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102,579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73677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58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35577</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130827</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92727</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人件費グラフ枠">
          <a:extLst>
            <a:ext uri="{FF2B5EF4-FFF2-40B4-BE49-F238E27FC236}">
              <a16:creationId xmlns:a16="http://schemas.microsoft.com/office/drawing/2014/main" id="{00000000-0008-0000-06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122803</xdr:rowOff>
    </xdr:from>
    <xdr:to>
      <xdr:col>24</xdr:col>
      <xdr:colOff>62865</xdr:colOff>
      <xdr:row>38</xdr:row>
      <xdr:rowOff>143091</xdr:rowOff>
    </xdr:to>
    <xdr:cxnSp macro="">
      <xdr:nvCxnSpPr>
        <xdr:cNvPr id="56" name="直線コネクタ 55">
          <a:extLst>
            <a:ext uri="{FF2B5EF4-FFF2-40B4-BE49-F238E27FC236}">
              <a16:creationId xmlns:a16="http://schemas.microsoft.com/office/drawing/2014/main" id="{00000000-0008-0000-0600-000038000000}"/>
            </a:ext>
          </a:extLst>
        </xdr:cNvPr>
        <xdr:cNvCxnSpPr/>
      </xdr:nvCxnSpPr>
      <xdr:spPr>
        <a:xfrm flipV="1">
          <a:off x="4633595" y="5266303"/>
          <a:ext cx="1270" cy="13918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146918</xdr:rowOff>
    </xdr:from>
    <xdr:ext cx="534377" cy="259045"/>
    <xdr:sp macro="" textlink="">
      <xdr:nvSpPr>
        <xdr:cNvPr id="57" name="人件費最小値テキスト">
          <a:extLst>
            <a:ext uri="{FF2B5EF4-FFF2-40B4-BE49-F238E27FC236}">
              <a16:creationId xmlns:a16="http://schemas.microsoft.com/office/drawing/2014/main" id="{00000000-0008-0000-0600-000039000000}"/>
            </a:ext>
          </a:extLst>
        </xdr:cNvPr>
        <xdr:cNvSpPr txBox="1"/>
      </xdr:nvSpPr>
      <xdr:spPr>
        <a:xfrm>
          <a:off x="4686300" y="66620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43,822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143091</xdr:rowOff>
    </xdr:from>
    <xdr:to>
      <xdr:col>24</xdr:col>
      <xdr:colOff>152400</xdr:colOff>
      <xdr:row>38</xdr:row>
      <xdr:rowOff>143091</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a:off x="4546600" y="66581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69480</xdr:rowOff>
    </xdr:from>
    <xdr:ext cx="599010" cy="259045"/>
    <xdr:sp macro="" textlink="">
      <xdr:nvSpPr>
        <xdr:cNvPr id="59" name="人件費最大値テキスト">
          <a:extLst>
            <a:ext uri="{FF2B5EF4-FFF2-40B4-BE49-F238E27FC236}">
              <a16:creationId xmlns:a16="http://schemas.microsoft.com/office/drawing/2014/main" id="{00000000-0008-0000-0600-00003B000000}"/>
            </a:ext>
          </a:extLst>
        </xdr:cNvPr>
        <xdr:cNvSpPr txBox="1"/>
      </xdr:nvSpPr>
      <xdr:spPr>
        <a:xfrm>
          <a:off x="4686300" y="50415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116,887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122803</xdr:rowOff>
    </xdr:from>
    <xdr:to>
      <xdr:col>24</xdr:col>
      <xdr:colOff>152400</xdr:colOff>
      <xdr:row>30</xdr:row>
      <xdr:rowOff>122803</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52663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32</xdr:row>
      <xdr:rowOff>161874</xdr:rowOff>
    </xdr:from>
    <xdr:to>
      <xdr:col>24</xdr:col>
      <xdr:colOff>63500</xdr:colOff>
      <xdr:row>33</xdr:row>
      <xdr:rowOff>39897</xdr:rowOff>
    </xdr:to>
    <xdr:cxnSp macro="">
      <xdr:nvCxnSpPr>
        <xdr:cNvPr id="61" name="直線コネクタ 60">
          <a:extLst>
            <a:ext uri="{FF2B5EF4-FFF2-40B4-BE49-F238E27FC236}">
              <a16:creationId xmlns:a16="http://schemas.microsoft.com/office/drawing/2014/main" id="{00000000-0008-0000-0600-00003D000000}"/>
            </a:ext>
          </a:extLst>
        </xdr:cNvPr>
        <xdr:cNvCxnSpPr/>
      </xdr:nvCxnSpPr>
      <xdr:spPr>
        <a:xfrm flipV="1">
          <a:off x="3797300" y="5648274"/>
          <a:ext cx="838200" cy="494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9701</xdr:rowOff>
    </xdr:from>
    <xdr:ext cx="534377" cy="259045"/>
    <xdr:sp macro="" textlink="">
      <xdr:nvSpPr>
        <xdr:cNvPr id="62" name="人件費平均値テキスト">
          <a:extLst>
            <a:ext uri="{FF2B5EF4-FFF2-40B4-BE49-F238E27FC236}">
              <a16:creationId xmlns:a16="http://schemas.microsoft.com/office/drawing/2014/main" id="{00000000-0008-0000-0600-00003E000000}"/>
            </a:ext>
          </a:extLst>
        </xdr:cNvPr>
        <xdr:cNvSpPr txBox="1"/>
      </xdr:nvSpPr>
      <xdr:spPr>
        <a:xfrm>
          <a:off x="4686300" y="618190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31274</xdr:rowOff>
    </xdr:from>
    <xdr:to>
      <xdr:col>24</xdr:col>
      <xdr:colOff>114300</xdr:colOff>
      <xdr:row>36</xdr:row>
      <xdr:rowOff>132874</xdr:rowOff>
    </xdr:to>
    <xdr:sp macro="" textlink="">
      <xdr:nvSpPr>
        <xdr:cNvPr id="63" name="フローチャート: 判断 62">
          <a:extLst>
            <a:ext uri="{FF2B5EF4-FFF2-40B4-BE49-F238E27FC236}">
              <a16:creationId xmlns:a16="http://schemas.microsoft.com/office/drawing/2014/main" id="{00000000-0008-0000-0600-00003F000000}"/>
            </a:ext>
          </a:extLst>
        </xdr:cNvPr>
        <xdr:cNvSpPr/>
      </xdr:nvSpPr>
      <xdr:spPr>
        <a:xfrm>
          <a:off x="4584700" y="6203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33</xdr:row>
      <xdr:rowOff>39897</xdr:rowOff>
    </xdr:from>
    <xdr:to>
      <xdr:col>19</xdr:col>
      <xdr:colOff>177800</xdr:colOff>
      <xdr:row>34</xdr:row>
      <xdr:rowOff>112249</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flipV="1">
          <a:off x="2908300" y="5697747"/>
          <a:ext cx="889000" cy="2438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36</xdr:row>
      <xdr:rowOff>63868</xdr:rowOff>
    </xdr:from>
    <xdr:to>
      <xdr:col>20</xdr:col>
      <xdr:colOff>38100</xdr:colOff>
      <xdr:row>36</xdr:row>
      <xdr:rowOff>165468</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3746500" y="6236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36</xdr:row>
      <xdr:rowOff>156595</xdr:rowOff>
    </xdr:from>
    <xdr:ext cx="534377" cy="259045"/>
    <xdr:sp macro="" textlink="">
      <xdr:nvSpPr>
        <xdr:cNvPr id="66" name="テキスト ボックス 65">
          <a:extLst>
            <a:ext uri="{FF2B5EF4-FFF2-40B4-BE49-F238E27FC236}">
              <a16:creationId xmlns:a16="http://schemas.microsoft.com/office/drawing/2014/main" id="{00000000-0008-0000-0600-000042000000}"/>
            </a:ext>
          </a:extLst>
        </xdr:cNvPr>
        <xdr:cNvSpPr txBox="1"/>
      </xdr:nvSpPr>
      <xdr:spPr>
        <a:xfrm>
          <a:off x="3530111" y="63287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63,314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34</xdr:row>
      <xdr:rowOff>97676</xdr:rowOff>
    </xdr:from>
    <xdr:to>
      <xdr:col>15</xdr:col>
      <xdr:colOff>50800</xdr:colOff>
      <xdr:row>34</xdr:row>
      <xdr:rowOff>112249</xdr:rowOff>
    </xdr:to>
    <xdr:cxnSp macro="">
      <xdr:nvCxnSpPr>
        <xdr:cNvPr id="67" name="直線コネクタ 66">
          <a:extLst>
            <a:ext uri="{FF2B5EF4-FFF2-40B4-BE49-F238E27FC236}">
              <a16:creationId xmlns:a16="http://schemas.microsoft.com/office/drawing/2014/main" id="{00000000-0008-0000-0600-000043000000}"/>
            </a:ext>
          </a:extLst>
        </xdr:cNvPr>
        <xdr:cNvCxnSpPr/>
      </xdr:nvCxnSpPr>
      <xdr:spPr>
        <a:xfrm>
          <a:off x="2019300" y="5926976"/>
          <a:ext cx="889000" cy="14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169786</xdr:rowOff>
    </xdr:from>
    <xdr:to>
      <xdr:col>15</xdr:col>
      <xdr:colOff>101600</xdr:colOff>
      <xdr:row>37</xdr:row>
      <xdr:rowOff>99936</xdr:rowOff>
    </xdr:to>
    <xdr:sp macro="" textlink="">
      <xdr:nvSpPr>
        <xdr:cNvPr id="68" name="フローチャート: 判断 67">
          <a:extLst>
            <a:ext uri="{FF2B5EF4-FFF2-40B4-BE49-F238E27FC236}">
              <a16:creationId xmlns:a16="http://schemas.microsoft.com/office/drawing/2014/main" id="{00000000-0008-0000-0600-000044000000}"/>
            </a:ext>
          </a:extLst>
        </xdr:cNvPr>
        <xdr:cNvSpPr/>
      </xdr:nvSpPr>
      <xdr:spPr>
        <a:xfrm>
          <a:off x="2857500" y="63419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37</xdr:row>
      <xdr:rowOff>91063</xdr:rowOff>
    </xdr:from>
    <xdr:ext cx="534377" cy="259045"/>
    <xdr:sp macro="" textlink="">
      <xdr:nvSpPr>
        <xdr:cNvPr id="69" name="テキスト ボックス 68">
          <a:extLst>
            <a:ext uri="{FF2B5EF4-FFF2-40B4-BE49-F238E27FC236}">
              <a16:creationId xmlns:a16="http://schemas.microsoft.com/office/drawing/2014/main" id="{00000000-0008-0000-0600-000045000000}"/>
            </a:ext>
          </a:extLst>
        </xdr:cNvPr>
        <xdr:cNvSpPr txBox="1"/>
      </xdr:nvSpPr>
      <xdr:spPr>
        <a:xfrm>
          <a:off x="2641111" y="64347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34</xdr:row>
      <xdr:rowOff>97676</xdr:rowOff>
    </xdr:from>
    <xdr:to>
      <xdr:col>10</xdr:col>
      <xdr:colOff>114300</xdr:colOff>
      <xdr:row>34</xdr:row>
      <xdr:rowOff>158255</xdr:rowOff>
    </xdr:to>
    <xdr:cxnSp macro="">
      <xdr:nvCxnSpPr>
        <xdr:cNvPr id="70" name="直線コネクタ 69">
          <a:extLst>
            <a:ext uri="{FF2B5EF4-FFF2-40B4-BE49-F238E27FC236}">
              <a16:creationId xmlns:a16="http://schemas.microsoft.com/office/drawing/2014/main" id="{00000000-0008-0000-0600-000046000000}"/>
            </a:ext>
          </a:extLst>
        </xdr:cNvPr>
        <xdr:cNvCxnSpPr/>
      </xdr:nvCxnSpPr>
      <xdr:spPr>
        <a:xfrm flipV="1">
          <a:off x="1130300" y="5926976"/>
          <a:ext cx="889000" cy="605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9938</xdr:rowOff>
    </xdr:from>
    <xdr:to>
      <xdr:col>10</xdr:col>
      <xdr:colOff>165100</xdr:colOff>
      <xdr:row>37</xdr:row>
      <xdr:rowOff>111538</xdr:rowOff>
    </xdr:to>
    <xdr:sp macro="" textlink="">
      <xdr:nvSpPr>
        <xdr:cNvPr id="71" name="フローチャート: 判断 70">
          <a:extLst>
            <a:ext uri="{FF2B5EF4-FFF2-40B4-BE49-F238E27FC236}">
              <a16:creationId xmlns:a16="http://schemas.microsoft.com/office/drawing/2014/main" id="{00000000-0008-0000-0600-000047000000}"/>
            </a:ext>
          </a:extLst>
        </xdr:cNvPr>
        <xdr:cNvSpPr/>
      </xdr:nvSpPr>
      <xdr:spPr>
        <a:xfrm>
          <a:off x="1968500" y="63535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37</xdr:row>
      <xdr:rowOff>102665</xdr:rowOff>
    </xdr:from>
    <xdr:ext cx="534377" cy="259045"/>
    <xdr:sp macro="" textlink="">
      <xdr:nvSpPr>
        <xdr:cNvPr id="72" name="テキスト ボックス 71">
          <a:extLst>
            <a:ext uri="{FF2B5EF4-FFF2-40B4-BE49-F238E27FC236}">
              <a16:creationId xmlns:a16="http://schemas.microsoft.com/office/drawing/2014/main" id="{00000000-0008-0000-0600-000048000000}"/>
            </a:ext>
          </a:extLst>
        </xdr:cNvPr>
        <xdr:cNvSpPr txBox="1"/>
      </xdr:nvSpPr>
      <xdr:spPr>
        <a:xfrm>
          <a:off x="1752111" y="64463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6680</xdr:rowOff>
    </xdr:from>
    <xdr:to>
      <xdr:col>6</xdr:col>
      <xdr:colOff>38100</xdr:colOff>
      <xdr:row>37</xdr:row>
      <xdr:rowOff>108280</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079500" y="6350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37</xdr:row>
      <xdr:rowOff>99407</xdr:rowOff>
    </xdr:from>
    <xdr:ext cx="534377"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863111" y="6443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57,316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6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32</xdr:row>
      <xdr:rowOff>111074</xdr:rowOff>
    </xdr:from>
    <xdr:to>
      <xdr:col>24</xdr:col>
      <xdr:colOff>114300</xdr:colOff>
      <xdr:row>33</xdr:row>
      <xdr:rowOff>41224</xdr:rowOff>
    </xdr:to>
    <xdr:sp macro="" textlink="">
      <xdr:nvSpPr>
        <xdr:cNvPr id="80" name="楕円 79">
          <a:extLst>
            <a:ext uri="{FF2B5EF4-FFF2-40B4-BE49-F238E27FC236}">
              <a16:creationId xmlns:a16="http://schemas.microsoft.com/office/drawing/2014/main" id="{00000000-0008-0000-0600-000050000000}"/>
            </a:ext>
          </a:extLst>
        </xdr:cNvPr>
        <xdr:cNvSpPr/>
      </xdr:nvSpPr>
      <xdr:spPr>
        <a:xfrm>
          <a:off x="4584700" y="55974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31</xdr:row>
      <xdr:rowOff>133951</xdr:rowOff>
    </xdr:from>
    <xdr:ext cx="534377" cy="259045"/>
    <xdr:sp macro="" textlink="">
      <xdr:nvSpPr>
        <xdr:cNvPr id="81" name="人件費該当値テキスト">
          <a:extLst>
            <a:ext uri="{FF2B5EF4-FFF2-40B4-BE49-F238E27FC236}">
              <a16:creationId xmlns:a16="http://schemas.microsoft.com/office/drawing/2014/main" id="{00000000-0008-0000-0600-000051000000}"/>
            </a:ext>
          </a:extLst>
        </xdr:cNvPr>
        <xdr:cNvSpPr txBox="1"/>
      </xdr:nvSpPr>
      <xdr:spPr>
        <a:xfrm>
          <a:off x="4686300" y="54489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96,836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32</xdr:row>
      <xdr:rowOff>160547</xdr:rowOff>
    </xdr:from>
    <xdr:to>
      <xdr:col>20</xdr:col>
      <xdr:colOff>38100</xdr:colOff>
      <xdr:row>33</xdr:row>
      <xdr:rowOff>90697</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3746500" y="56469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31</xdr:row>
      <xdr:rowOff>107224</xdr:rowOff>
    </xdr:from>
    <xdr:ext cx="534377"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3530111" y="54221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94,239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61449</xdr:rowOff>
    </xdr:from>
    <xdr:to>
      <xdr:col>15</xdr:col>
      <xdr:colOff>101600</xdr:colOff>
      <xdr:row>34</xdr:row>
      <xdr:rowOff>163049</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2857500" y="58907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33</xdr:row>
      <xdr:rowOff>8126</xdr:rowOff>
    </xdr:from>
    <xdr:ext cx="534377"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2641111" y="56659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81,441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46876</xdr:rowOff>
    </xdr:from>
    <xdr:to>
      <xdr:col>10</xdr:col>
      <xdr:colOff>165100</xdr:colOff>
      <xdr:row>34</xdr:row>
      <xdr:rowOff>148476</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1968500" y="5876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32</xdr:row>
      <xdr:rowOff>165003</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1752111" y="56514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82,206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107455</xdr:rowOff>
    </xdr:from>
    <xdr:to>
      <xdr:col>6</xdr:col>
      <xdr:colOff>38100</xdr:colOff>
      <xdr:row>35</xdr:row>
      <xdr:rowOff>37605</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079500" y="59367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33</xdr:row>
      <xdr:rowOff>54132</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863111" y="57119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79,026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6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6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59,644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6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6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60</xdr:row>
      <xdr:rowOff>111777</xdr:rowOff>
    </xdr:from>
    <xdr:ext cx="248786" cy="259045"/>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513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35577</xdr:rowOff>
    </xdr:from>
    <xdr:ext cx="53129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168927</xdr:rowOff>
    </xdr:from>
    <xdr:ext cx="53129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2" name="テキスト ボックス 111">
          <a:extLst>
            <a:ext uri="{FF2B5EF4-FFF2-40B4-BE49-F238E27FC236}">
              <a16:creationId xmlns:a16="http://schemas.microsoft.com/office/drawing/2014/main" id="{00000000-0008-0000-0600-000070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物件費グラフ枠">
          <a:extLst>
            <a:ext uri="{FF2B5EF4-FFF2-40B4-BE49-F238E27FC236}">
              <a16:creationId xmlns:a16="http://schemas.microsoft.com/office/drawing/2014/main" id="{00000000-0008-0000-0600-000071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138290</xdr:rowOff>
    </xdr:from>
    <xdr:to>
      <xdr:col>24</xdr:col>
      <xdr:colOff>62865</xdr:colOff>
      <xdr:row>58</xdr:row>
      <xdr:rowOff>46749</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flipV="1">
          <a:off x="4633595" y="8710790"/>
          <a:ext cx="1270" cy="12800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50576</xdr:rowOff>
    </xdr:from>
    <xdr:ext cx="534377" cy="259045"/>
    <xdr:sp macro="" textlink="">
      <xdr:nvSpPr>
        <xdr:cNvPr id="115" name="物件費最小値テキスト">
          <a:extLst>
            <a:ext uri="{FF2B5EF4-FFF2-40B4-BE49-F238E27FC236}">
              <a16:creationId xmlns:a16="http://schemas.microsoft.com/office/drawing/2014/main" id="{00000000-0008-0000-0600-000073000000}"/>
            </a:ext>
          </a:extLst>
        </xdr:cNvPr>
        <xdr:cNvSpPr txBox="1"/>
      </xdr:nvSpPr>
      <xdr:spPr>
        <a:xfrm>
          <a:off x="4686300" y="99946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43,319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46749</xdr:rowOff>
    </xdr:from>
    <xdr:to>
      <xdr:col>24</xdr:col>
      <xdr:colOff>152400</xdr:colOff>
      <xdr:row>58</xdr:row>
      <xdr:rowOff>46749</xdr:rowOff>
    </xdr:to>
    <xdr:cxnSp macro="">
      <xdr:nvCxnSpPr>
        <xdr:cNvPr id="116" name="直線コネクタ 115">
          <a:extLst>
            <a:ext uri="{FF2B5EF4-FFF2-40B4-BE49-F238E27FC236}">
              <a16:creationId xmlns:a16="http://schemas.microsoft.com/office/drawing/2014/main" id="{00000000-0008-0000-0600-000074000000}"/>
            </a:ext>
          </a:extLst>
        </xdr:cNvPr>
        <xdr:cNvCxnSpPr/>
      </xdr:nvCxnSpPr>
      <xdr:spPr>
        <a:xfrm>
          <a:off x="4546600" y="99908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84967</xdr:rowOff>
    </xdr:from>
    <xdr:ext cx="599010" cy="259045"/>
    <xdr:sp macro="" textlink="">
      <xdr:nvSpPr>
        <xdr:cNvPr id="117" name="物件費最大値テキスト">
          <a:extLst>
            <a:ext uri="{FF2B5EF4-FFF2-40B4-BE49-F238E27FC236}">
              <a16:creationId xmlns:a16="http://schemas.microsoft.com/office/drawing/2014/main" id="{00000000-0008-0000-0600-000075000000}"/>
            </a:ext>
          </a:extLst>
        </xdr:cNvPr>
        <xdr:cNvSpPr txBox="1"/>
      </xdr:nvSpPr>
      <xdr:spPr>
        <a:xfrm>
          <a:off x="4686300" y="84860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144,111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138290</xdr:rowOff>
    </xdr:from>
    <xdr:to>
      <xdr:col>24</xdr:col>
      <xdr:colOff>152400</xdr:colOff>
      <xdr:row>50</xdr:row>
      <xdr:rowOff>138290</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a:off x="4546600" y="87107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57</xdr:row>
      <xdr:rowOff>40691</xdr:rowOff>
    </xdr:from>
    <xdr:to>
      <xdr:col>24</xdr:col>
      <xdr:colOff>63500</xdr:colOff>
      <xdr:row>57</xdr:row>
      <xdr:rowOff>63424</xdr:rowOff>
    </xdr:to>
    <xdr:cxnSp macro="">
      <xdr:nvCxnSpPr>
        <xdr:cNvPr id="119" name="直線コネクタ 118">
          <a:extLst>
            <a:ext uri="{FF2B5EF4-FFF2-40B4-BE49-F238E27FC236}">
              <a16:creationId xmlns:a16="http://schemas.microsoft.com/office/drawing/2014/main" id="{00000000-0008-0000-0600-000077000000}"/>
            </a:ext>
          </a:extLst>
        </xdr:cNvPr>
        <xdr:cNvCxnSpPr/>
      </xdr:nvCxnSpPr>
      <xdr:spPr>
        <a:xfrm flipV="1">
          <a:off x="3797300" y="9813341"/>
          <a:ext cx="838200" cy="227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75722</xdr:rowOff>
    </xdr:from>
    <xdr:ext cx="534377" cy="259045"/>
    <xdr:sp macro="" textlink="">
      <xdr:nvSpPr>
        <xdr:cNvPr id="120" name="物件費平均値テキスト">
          <a:extLst>
            <a:ext uri="{FF2B5EF4-FFF2-40B4-BE49-F238E27FC236}">
              <a16:creationId xmlns:a16="http://schemas.microsoft.com/office/drawing/2014/main" id="{00000000-0008-0000-0600-000078000000}"/>
            </a:ext>
          </a:extLst>
        </xdr:cNvPr>
        <xdr:cNvSpPr txBox="1"/>
      </xdr:nvSpPr>
      <xdr:spPr>
        <a:xfrm>
          <a:off x="4686300" y="950547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65,839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52845</xdr:rowOff>
    </xdr:from>
    <xdr:to>
      <xdr:col>24</xdr:col>
      <xdr:colOff>114300</xdr:colOff>
      <xdr:row>56</xdr:row>
      <xdr:rowOff>154445</xdr:rowOff>
    </xdr:to>
    <xdr:sp macro="" textlink="">
      <xdr:nvSpPr>
        <xdr:cNvPr id="121" name="フローチャート: 判断 120">
          <a:extLst>
            <a:ext uri="{FF2B5EF4-FFF2-40B4-BE49-F238E27FC236}">
              <a16:creationId xmlns:a16="http://schemas.microsoft.com/office/drawing/2014/main" id="{00000000-0008-0000-0600-000079000000}"/>
            </a:ext>
          </a:extLst>
        </xdr:cNvPr>
        <xdr:cNvSpPr/>
      </xdr:nvSpPr>
      <xdr:spPr>
        <a:xfrm>
          <a:off x="4584700" y="96540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63424</xdr:rowOff>
    </xdr:from>
    <xdr:to>
      <xdr:col>19</xdr:col>
      <xdr:colOff>177800</xdr:colOff>
      <xdr:row>57</xdr:row>
      <xdr:rowOff>105207</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flipV="1">
          <a:off x="2908300" y="9836074"/>
          <a:ext cx="889000" cy="41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136207</xdr:rowOff>
    </xdr:from>
    <xdr:to>
      <xdr:col>20</xdr:col>
      <xdr:colOff>38100</xdr:colOff>
      <xdr:row>57</xdr:row>
      <xdr:rowOff>66357</xdr:rowOff>
    </xdr:to>
    <xdr:sp macro="" textlink="">
      <xdr:nvSpPr>
        <xdr:cNvPr id="123" name="フローチャート: 判断 122">
          <a:extLst>
            <a:ext uri="{FF2B5EF4-FFF2-40B4-BE49-F238E27FC236}">
              <a16:creationId xmlns:a16="http://schemas.microsoft.com/office/drawing/2014/main" id="{00000000-0008-0000-0600-00007B000000}"/>
            </a:ext>
          </a:extLst>
        </xdr:cNvPr>
        <xdr:cNvSpPr/>
      </xdr:nvSpPr>
      <xdr:spPr>
        <a:xfrm>
          <a:off x="3746500" y="97374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82884</xdr:rowOff>
    </xdr:from>
    <xdr:ext cx="534377" cy="259045"/>
    <xdr:sp macro="" textlink="">
      <xdr:nvSpPr>
        <xdr:cNvPr id="124" name="テキスト ボックス 123">
          <a:extLst>
            <a:ext uri="{FF2B5EF4-FFF2-40B4-BE49-F238E27FC236}">
              <a16:creationId xmlns:a16="http://schemas.microsoft.com/office/drawing/2014/main" id="{00000000-0008-0000-0600-00007C000000}"/>
            </a:ext>
          </a:extLst>
        </xdr:cNvPr>
        <xdr:cNvSpPr txBox="1"/>
      </xdr:nvSpPr>
      <xdr:spPr>
        <a:xfrm>
          <a:off x="3530111" y="95126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105207</xdr:rowOff>
    </xdr:from>
    <xdr:to>
      <xdr:col>15</xdr:col>
      <xdr:colOff>50800</xdr:colOff>
      <xdr:row>57</xdr:row>
      <xdr:rowOff>139967</xdr:rowOff>
    </xdr:to>
    <xdr:cxnSp macro="">
      <xdr:nvCxnSpPr>
        <xdr:cNvPr id="125" name="直線コネクタ 124">
          <a:extLst>
            <a:ext uri="{FF2B5EF4-FFF2-40B4-BE49-F238E27FC236}">
              <a16:creationId xmlns:a16="http://schemas.microsoft.com/office/drawing/2014/main" id="{00000000-0008-0000-0600-00007D000000}"/>
            </a:ext>
          </a:extLst>
        </xdr:cNvPr>
        <xdr:cNvCxnSpPr/>
      </xdr:nvCxnSpPr>
      <xdr:spPr>
        <a:xfrm flipV="1">
          <a:off x="2019300" y="9877857"/>
          <a:ext cx="889000" cy="347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25883</xdr:rowOff>
    </xdr:from>
    <xdr:to>
      <xdr:col>15</xdr:col>
      <xdr:colOff>101600</xdr:colOff>
      <xdr:row>57</xdr:row>
      <xdr:rowOff>127483</xdr:rowOff>
    </xdr:to>
    <xdr:sp macro="" textlink="">
      <xdr:nvSpPr>
        <xdr:cNvPr id="126" name="フローチャート: 判断 125">
          <a:extLst>
            <a:ext uri="{FF2B5EF4-FFF2-40B4-BE49-F238E27FC236}">
              <a16:creationId xmlns:a16="http://schemas.microsoft.com/office/drawing/2014/main" id="{00000000-0008-0000-0600-00007E000000}"/>
            </a:ext>
          </a:extLst>
        </xdr:cNvPr>
        <xdr:cNvSpPr/>
      </xdr:nvSpPr>
      <xdr:spPr>
        <a:xfrm>
          <a:off x="2857500" y="97985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144010</xdr:rowOff>
    </xdr:from>
    <xdr:ext cx="534377" cy="259045"/>
    <xdr:sp macro="" textlink="">
      <xdr:nvSpPr>
        <xdr:cNvPr id="127" name="テキスト ボックス 126">
          <a:extLst>
            <a:ext uri="{FF2B5EF4-FFF2-40B4-BE49-F238E27FC236}">
              <a16:creationId xmlns:a16="http://schemas.microsoft.com/office/drawing/2014/main" id="{00000000-0008-0000-0600-00007F000000}"/>
            </a:ext>
          </a:extLst>
        </xdr:cNvPr>
        <xdr:cNvSpPr txBox="1"/>
      </xdr:nvSpPr>
      <xdr:spPr>
        <a:xfrm>
          <a:off x="2641111" y="95737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136703</xdr:rowOff>
    </xdr:from>
    <xdr:to>
      <xdr:col>10</xdr:col>
      <xdr:colOff>114300</xdr:colOff>
      <xdr:row>57</xdr:row>
      <xdr:rowOff>139967</xdr:rowOff>
    </xdr:to>
    <xdr:cxnSp macro="">
      <xdr:nvCxnSpPr>
        <xdr:cNvPr id="128" name="直線コネクタ 127">
          <a:extLst>
            <a:ext uri="{FF2B5EF4-FFF2-40B4-BE49-F238E27FC236}">
              <a16:creationId xmlns:a16="http://schemas.microsoft.com/office/drawing/2014/main" id="{00000000-0008-0000-0600-000080000000}"/>
            </a:ext>
          </a:extLst>
        </xdr:cNvPr>
        <xdr:cNvCxnSpPr/>
      </xdr:nvCxnSpPr>
      <xdr:spPr>
        <a:xfrm>
          <a:off x="1130300" y="9909353"/>
          <a:ext cx="889000" cy="32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63805</xdr:rowOff>
    </xdr:from>
    <xdr:to>
      <xdr:col>10</xdr:col>
      <xdr:colOff>165100</xdr:colOff>
      <xdr:row>57</xdr:row>
      <xdr:rowOff>165405</xdr:rowOff>
    </xdr:to>
    <xdr:sp macro="" textlink="">
      <xdr:nvSpPr>
        <xdr:cNvPr id="129" name="フローチャート: 判断 128">
          <a:extLst>
            <a:ext uri="{FF2B5EF4-FFF2-40B4-BE49-F238E27FC236}">
              <a16:creationId xmlns:a16="http://schemas.microsoft.com/office/drawing/2014/main" id="{00000000-0008-0000-0600-000081000000}"/>
            </a:ext>
          </a:extLst>
        </xdr:cNvPr>
        <xdr:cNvSpPr/>
      </xdr:nvSpPr>
      <xdr:spPr>
        <a:xfrm>
          <a:off x="1968500" y="98364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10482</xdr:rowOff>
    </xdr:from>
    <xdr:ext cx="534377"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1752111" y="96116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77394</xdr:rowOff>
    </xdr:from>
    <xdr:to>
      <xdr:col>6</xdr:col>
      <xdr:colOff>38100</xdr:colOff>
      <xdr:row>58</xdr:row>
      <xdr:rowOff>7544</xdr:rowOff>
    </xdr:to>
    <xdr:sp macro="" textlink="">
      <xdr:nvSpPr>
        <xdr:cNvPr id="131" name="フローチャート: 判断 130">
          <a:extLst>
            <a:ext uri="{FF2B5EF4-FFF2-40B4-BE49-F238E27FC236}">
              <a16:creationId xmlns:a16="http://schemas.microsoft.com/office/drawing/2014/main" id="{00000000-0008-0000-0600-000083000000}"/>
            </a:ext>
          </a:extLst>
        </xdr:cNvPr>
        <xdr:cNvSpPr/>
      </xdr:nvSpPr>
      <xdr:spPr>
        <a:xfrm>
          <a:off x="1079500" y="98500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56</xdr:row>
      <xdr:rowOff>24071</xdr:rowOff>
    </xdr:from>
    <xdr:ext cx="534377" cy="259045"/>
    <xdr:sp macro="" textlink="">
      <xdr:nvSpPr>
        <xdr:cNvPr id="132" name="テキスト ボックス 131">
          <a:extLst>
            <a:ext uri="{FF2B5EF4-FFF2-40B4-BE49-F238E27FC236}">
              <a16:creationId xmlns:a16="http://schemas.microsoft.com/office/drawing/2014/main" id="{00000000-0008-0000-0600-000084000000}"/>
            </a:ext>
          </a:extLst>
        </xdr:cNvPr>
        <xdr:cNvSpPr txBox="1"/>
      </xdr:nvSpPr>
      <xdr:spPr>
        <a:xfrm>
          <a:off x="863111" y="96252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50,406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161341</xdr:rowOff>
    </xdr:from>
    <xdr:to>
      <xdr:col>24</xdr:col>
      <xdr:colOff>114300</xdr:colOff>
      <xdr:row>57</xdr:row>
      <xdr:rowOff>91491</xdr:rowOff>
    </xdr:to>
    <xdr:sp macro="" textlink="">
      <xdr:nvSpPr>
        <xdr:cNvPr id="138" name="楕円 137">
          <a:extLst>
            <a:ext uri="{FF2B5EF4-FFF2-40B4-BE49-F238E27FC236}">
              <a16:creationId xmlns:a16="http://schemas.microsoft.com/office/drawing/2014/main" id="{00000000-0008-0000-0600-00008A000000}"/>
            </a:ext>
          </a:extLst>
        </xdr:cNvPr>
        <xdr:cNvSpPr/>
      </xdr:nvSpPr>
      <xdr:spPr>
        <a:xfrm>
          <a:off x="4584700" y="97625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139768</xdr:rowOff>
    </xdr:from>
    <xdr:ext cx="534377" cy="259045"/>
    <xdr:sp macro="" textlink="">
      <xdr:nvSpPr>
        <xdr:cNvPr id="139" name="物件費該当値テキスト">
          <a:extLst>
            <a:ext uri="{FF2B5EF4-FFF2-40B4-BE49-F238E27FC236}">
              <a16:creationId xmlns:a16="http://schemas.microsoft.com/office/drawing/2014/main" id="{00000000-0008-0000-0600-00008B000000}"/>
            </a:ext>
          </a:extLst>
        </xdr:cNvPr>
        <xdr:cNvSpPr txBox="1"/>
      </xdr:nvSpPr>
      <xdr:spPr>
        <a:xfrm>
          <a:off x="4686300" y="97409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57,296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12624</xdr:rowOff>
    </xdr:from>
    <xdr:to>
      <xdr:col>20</xdr:col>
      <xdr:colOff>38100</xdr:colOff>
      <xdr:row>57</xdr:row>
      <xdr:rowOff>114224</xdr:rowOff>
    </xdr:to>
    <xdr:sp macro="" textlink="">
      <xdr:nvSpPr>
        <xdr:cNvPr id="140" name="楕円 139">
          <a:extLst>
            <a:ext uri="{FF2B5EF4-FFF2-40B4-BE49-F238E27FC236}">
              <a16:creationId xmlns:a16="http://schemas.microsoft.com/office/drawing/2014/main" id="{00000000-0008-0000-0600-00008C000000}"/>
            </a:ext>
          </a:extLst>
        </xdr:cNvPr>
        <xdr:cNvSpPr/>
      </xdr:nvSpPr>
      <xdr:spPr>
        <a:xfrm>
          <a:off x="3746500" y="97852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105351</xdr:rowOff>
    </xdr:from>
    <xdr:ext cx="534377"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3530111" y="98780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54407</xdr:rowOff>
    </xdr:from>
    <xdr:to>
      <xdr:col>15</xdr:col>
      <xdr:colOff>101600</xdr:colOff>
      <xdr:row>57</xdr:row>
      <xdr:rowOff>156007</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2857500" y="9827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57</xdr:row>
      <xdr:rowOff>147134</xdr:rowOff>
    </xdr:from>
    <xdr:ext cx="534377" cy="259045"/>
    <xdr:sp macro="" textlink="">
      <xdr:nvSpPr>
        <xdr:cNvPr id="143" name="テキスト ボックス 142">
          <a:extLst>
            <a:ext uri="{FF2B5EF4-FFF2-40B4-BE49-F238E27FC236}">
              <a16:creationId xmlns:a16="http://schemas.microsoft.com/office/drawing/2014/main" id="{00000000-0008-0000-0600-00008F000000}"/>
            </a:ext>
          </a:extLst>
        </xdr:cNvPr>
        <xdr:cNvSpPr txBox="1"/>
      </xdr:nvSpPr>
      <xdr:spPr>
        <a:xfrm>
          <a:off x="2641111" y="99197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52,216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89167</xdr:rowOff>
    </xdr:from>
    <xdr:to>
      <xdr:col>10</xdr:col>
      <xdr:colOff>165100</xdr:colOff>
      <xdr:row>58</xdr:row>
      <xdr:rowOff>19317</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1968500" y="98618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10444</xdr:rowOff>
    </xdr:from>
    <xdr:ext cx="534377"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1752111" y="99545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85903</xdr:rowOff>
    </xdr:from>
    <xdr:to>
      <xdr:col>6</xdr:col>
      <xdr:colOff>38100</xdr:colOff>
      <xdr:row>58</xdr:row>
      <xdr:rowOff>16053</xdr:rowOff>
    </xdr:to>
    <xdr:sp macro="" textlink="">
      <xdr:nvSpPr>
        <xdr:cNvPr id="146" name="楕円 145">
          <a:extLst>
            <a:ext uri="{FF2B5EF4-FFF2-40B4-BE49-F238E27FC236}">
              <a16:creationId xmlns:a16="http://schemas.microsoft.com/office/drawing/2014/main" id="{00000000-0008-0000-0600-000092000000}"/>
            </a:ext>
          </a:extLst>
        </xdr:cNvPr>
        <xdr:cNvSpPr/>
      </xdr:nvSpPr>
      <xdr:spPr>
        <a:xfrm>
          <a:off x="1079500" y="98585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58</xdr:row>
      <xdr:rowOff>7180</xdr:rowOff>
    </xdr:from>
    <xdr:ext cx="534377" cy="259045"/>
    <xdr:sp macro="" textlink="">
      <xdr:nvSpPr>
        <xdr:cNvPr id="147" name="テキスト ボックス 146">
          <a:extLst>
            <a:ext uri="{FF2B5EF4-FFF2-40B4-BE49-F238E27FC236}">
              <a16:creationId xmlns:a16="http://schemas.microsoft.com/office/drawing/2014/main" id="{00000000-0008-0000-0600-000093000000}"/>
            </a:ext>
          </a:extLst>
        </xdr:cNvPr>
        <xdr:cNvSpPr txBox="1"/>
      </xdr:nvSpPr>
      <xdr:spPr>
        <a:xfrm>
          <a:off x="863111" y="99512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49,736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a:extLst>
            <a:ext uri="{FF2B5EF4-FFF2-40B4-BE49-F238E27FC236}">
              <a16:creationId xmlns:a16="http://schemas.microsoft.com/office/drawing/2014/main" id="{00000000-0008-0000-0600-000094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a:extLst>
            <a:ext uri="{FF2B5EF4-FFF2-40B4-BE49-F238E27FC236}">
              <a16:creationId xmlns:a16="http://schemas.microsoft.com/office/drawing/2014/main" id="{00000000-0008-0000-0600-000095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a:extLst>
            <a:ext uri="{FF2B5EF4-FFF2-40B4-BE49-F238E27FC236}">
              <a16:creationId xmlns:a16="http://schemas.microsoft.com/office/drawing/2014/main" id="{00000000-0008-0000-0600-000096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a:extLst>
            <a:ext uri="{FF2B5EF4-FFF2-40B4-BE49-F238E27FC236}">
              <a16:creationId xmlns:a16="http://schemas.microsoft.com/office/drawing/2014/main" id="{00000000-0008-0000-0600-00009C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a:extLst>
            <a:ext uri="{FF2B5EF4-FFF2-40B4-BE49-F238E27FC236}">
              <a16:creationId xmlns:a16="http://schemas.microsoft.com/office/drawing/2014/main" id="{00000000-0008-0000-0600-00009D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98879</xdr:rowOff>
    </xdr:from>
    <xdr:to>
      <xdr:col>28</xdr:col>
      <xdr:colOff>114300</xdr:colOff>
      <xdr:row>79</xdr:row>
      <xdr:rowOff>98879</xdr:rowOff>
    </xdr:to>
    <xdr:cxnSp macro="">
      <xdr:nvCxnSpPr>
        <xdr:cNvPr id="158" name="直線コネクタ 157">
          <a:extLst>
            <a:ext uri="{FF2B5EF4-FFF2-40B4-BE49-F238E27FC236}">
              <a16:creationId xmlns:a16="http://schemas.microsoft.com/office/drawing/2014/main" id="{00000000-0008-0000-0600-00009E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128106</xdr:rowOff>
    </xdr:from>
    <xdr:ext cx="248786" cy="259045"/>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513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144434</xdr:rowOff>
    </xdr:from>
    <xdr:ext cx="531299" cy="259045"/>
    <xdr:sp macro="" textlink="">
      <xdr:nvSpPr>
        <xdr:cNvPr id="161" name="テキスト ボックス 160">
          <a:extLst>
            <a:ext uri="{FF2B5EF4-FFF2-40B4-BE49-F238E27FC236}">
              <a16:creationId xmlns:a16="http://schemas.microsoft.com/office/drawing/2014/main" id="{00000000-0008-0000-0600-0000A1000000}"/>
            </a:ext>
          </a:extLst>
        </xdr:cNvPr>
        <xdr:cNvSpPr txBox="1"/>
      </xdr:nvSpPr>
      <xdr:spPr>
        <a:xfrm>
          <a:off x="230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74</xdr:row>
      <xdr:rowOff>160762</xdr:rowOff>
    </xdr:from>
    <xdr:ext cx="531299"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230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5642</xdr:rowOff>
    </xdr:from>
    <xdr:ext cx="53129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230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6" name="直線コネクタ 165">
          <a:extLst>
            <a:ext uri="{FF2B5EF4-FFF2-40B4-BE49-F238E27FC236}">
              <a16:creationId xmlns:a16="http://schemas.microsoft.com/office/drawing/2014/main" id="{00000000-0008-0000-0600-0000A6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21970</xdr:rowOff>
    </xdr:from>
    <xdr:ext cx="531299" cy="259045"/>
    <xdr:sp macro="" textlink="">
      <xdr:nvSpPr>
        <xdr:cNvPr id="167" name="テキスト ボックス 166">
          <a:extLst>
            <a:ext uri="{FF2B5EF4-FFF2-40B4-BE49-F238E27FC236}">
              <a16:creationId xmlns:a16="http://schemas.microsoft.com/office/drawing/2014/main" id="{00000000-0008-0000-0600-0000A7000000}"/>
            </a:ext>
          </a:extLst>
        </xdr:cNvPr>
        <xdr:cNvSpPr txBox="1"/>
      </xdr:nvSpPr>
      <xdr:spPr>
        <a:xfrm>
          <a:off x="230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8" name="直線コネクタ 167">
          <a:extLst>
            <a:ext uri="{FF2B5EF4-FFF2-40B4-BE49-F238E27FC236}">
              <a16:creationId xmlns:a16="http://schemas.microsoft.com/office/drawing/2014/main" id="{00000000-0008-0000-0600-0000A8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38299</xdr:rowOff>
    </xdr:from>
    <xdr:ext cx="531299" cy="259045"/>
    <xdr:sp macro="" textlink="">
      <xdr:nvSpPr>
        <xdr:cNvPr id="169" name="テキスト ボックス 168">
          <a:extLst>
            <a:ext uri="{FF2B5EF4-FFF2-40B4-BE49-F238E27FC236}">
              <a16:creationId xmlns:a16="http://schemas.microsoft.com/office/drawing/2014/main" id="{00000000-0008-0000-0600-0000A9000000}"/>
            </a:ext>
          </a:extLst>
        </xdr:cNvPr>
        <xdr:cNvSpPr txBox="1"/>
      </xdr:nvSpPr>
      <xdr:spPr>
        <a:xfrm>
          <a:off x="230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1" name="テキスト ボックス 170">
          <a:extLst>
            <a:ext uri="{FF2B5EF4-FFF2-40B4-BE49-F238E27FC236}">
              <a16:creationId xmlns:a16="http://schemas.microsoft.com/office/drawing/2014/main" id="{00000000-0008-0000-0600-0000AB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2" name="維持補修費グラフ枠">
          <a:extLst>
            <a:ext uri="{FF2B5EF4-FFF2-40B4-BE49-F238E27FC236}">
              <a16:creationId xmlns:a16="http://schemas.microsoft.com/office/drawing/2014/main" id="{00000000-0008-0000-0600-0000AC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59069</xdr:rowOff>
    </xdr:from>
    <xdr:to>
      <xdr:col>24</xdr:col>
      <xdr:colOff>62865</xdr:colOff>
      <xdr:row>79</xdr:row>
      <xdr:rowOff>83530</xdr:rowOff>
    </xdr:to>
    <xdr:cxnSp macro="">
      <xdr:nvCxnSpPr>
        <xdr:cNvPr id="173" name="直線コネクタ 172">
          <a:extLst>
            <a:ext uri="{FF2B5EF4-FFF2-40B4-BE49-F238E27FC236}">
              <a16:creationId xmlns:a16="http://schemas.microsoft.com/office/drawing/2014/main" id="{00000000-0008-0000-0600-0000AD000000}"/>
            </a:ext>
          </a:extLst>
        </xdr:cNvPr>
        <xdr:cNvCxnSpPr/>
      </xdr:nvCxnSpPr>
      <xdr:spPr>
        <a:xfrm flipV="1">
          <a:off x="4633595" y="12232019"/>
          <a:ext cx="1270" cy="13960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87357</xdr:rowOff>
    </xdr:from>
    <xdr:ext cx="378565" cy="259045"/>
    <xdr:sp macro="" textlink="">
      <xdr:nvSpPr>
        <xdr:cNvPr id="174" name="維持補修費最小値テキスト">
          <a:extLst>
            <a:ext uri="{FF2B5EF4-FFF2-40B4-BE49-F238E27FC236}">
              <a16:creationId xmlns:a16="http://schemas.microsoft.com/office/drawing/2014/main" id="{00000000-0008-0000-0600-0000AE000000}"/>
            </a:ext>
          </a:extLst>
        </xdr:cNvPr>
        <xdr:cNvSpPr txBox="1"/>
      </xdr:nvSpPr>
      <xdr:spPr>
        <a:xfrm>
          <a:off x="4686300" y="136319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83530</xdr:rowOff>
    </xdr:from>
    <xdr:to>
      <xdr:col>24</xdr:col>
      <xdr:colOff>152400</xdr:colOff>
      <xdr:row>79</xdr:row>
      <xdr:rowOff>83530</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a:off x="4546600" y="13628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5746</xdr:rowOff>
    </xdr:from>
    <xdr:ext cx="534377" cy="259045"/>
    <xdr:sp macro="" textlink="">
      <xdr:nvSpPr>
        <xdr:cNvPr id="176" name="維持補修費最大値テキスト">
          <a:extLst>
            <a:ext uri="{FF2B5EF4-FFF2-40B4-BE49-F238E27FC236}">
              <a16:creationId xmlns:a16="http://schemas.microsoft.com/office/drawing/2014/main" id="{00000000-0008-0000-0600-0000B0000000}"/>
            </a:ext>
          </a:extLst>
        </xdr:cNvPr>
        <xdr:cNvSpPr txBox="1"/>
      </xdr:nvSpPr>
      <xdr:spPr>
        <a:xfrm>
          <a:off x="4686300" y="120072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43,219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59069</xdr:rowOff>
    </xdr:from>
    <xdr:to>
      <xdr:col>24</xdr:col>
      <xdr:colOff>152400</xdr:colOff>
      <xdr:row>71</xdr:row>
      <xdr:rowOff>59069</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a:off x="4546600" y="1223201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71185</xdr:rowOff>
    </xdr:from>
    <xdr:to>
      <xdr:col>24</xdr:col>
      <xdr:colOff>63500</xdr:colOff>
      <xdr:row>78</xdr:row>
      <xdr:rowOff>86599</xdr:rowOff>
    </xdr:to>
    <xdr:cxnSp macro="">
      <xdr:nvCxnSpPr>
        <xdr:cNvPr id="178" name="直線コネクタ 177">
          <a:extLst>
            <a:ext uri="{FF2B5EF4-FFF2-40B4-BE49-F238E27FC236}">
              <a16:creationId xmlns:a16="http://schemas.microsoft.com/office/drawing/2014/main" id="{00000000-0008-0000-0600-0000B2000000}"/>
            </a:ext>
          </a:extLst>
        </xdr:cNvPr>
        <xdr:cNvCxnSpPr/>
      </xdr:nvCxnSpPr>
      <xdr:spPr>
        <a:xfrm>
          <a:off x="3797300" y="13444285"/>
          <a:ext cx="838200" cy="154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56387</xdr:rowOff>
    </xdr:from>
    <xdr:ext cx="469744" cy="259045"/>
    <xdr:sp macro="" textlink="">
      <xdr:nvSpPr>
        <xdr:cNvPr id="179" name="維持補修費平均値テキスト">
          <a:extLst>
            <a:ext uri="{FF2B5EF4-FFF2-40B4-BE49-F238E27FC236}">
              <a16:creationId xmlns:a16="http://schemas.microsoft.com/office/drawing/2014/main" id="{00000000-0008-0000-0600-0000B3000000}"/>
            </a:ext>
          </a:extLst>
        </xdr:cNvPr>
        <xdr:cNvSpPr txBox="1"/>
      </xdr:nvSpPr>
      <xdr:spPr>
        <a:xfrm>
          <a:off x="4686300" y="1342948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77960</xdr:rowOff>
    </xdr:from>
    <xdr:to>
      <xdr:col>24</xdr:col>
      <xdr:colOff>114300</xdr:colOff>
      <xdr:row>79</xdr:row>
      <xdr:rowOff>8110</xdr:rowOff>
    </xdr:to>
    <xdr:sp macro="" textlink="">
      <xdr:nvSpPr>
        <xdr:cNvPr id="180" name="フローチャート: 判断 179">
          <a:extLst>
            <a:ext uri="{FF2B5EF4-FFF2-40B4-BE49-F238E27FC236}">
              <a16:creationId xmlns:a16="http://schemas.microsoft.com/office/drawing/2014/main" id="{00000000-0008-0000-0600-0000B4000000}"/>
            </a:ext>
          </a:extLst>
        </xdr:cNvPr>
        <xdr:cNvSpPr/>
      </xdr:nvSpPr>
      <xdr:spPr>
        <a:xfrm>
          <a:off x="4584700" y="134510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71185</xdr:rowOff>
    </xdr:from>
    <xdr:to>
      <xdr:col>19</xdr:col>
      <xdr:colOff>177800</xdr:colOff>
      <xdr:row>78</xdr:row>
      <xdr:rowOff>105736</xdr:rowOff>
    </xdr:to>
    <xdr:cxnSp macro="">
      <xdr:nvCxnSpPr>
        <xdr:cNvPr id="181" name="直線コネクタ 180">
          <a:extLst>
            <a:ext uri="{FF2B5EF4-FFF2-40B4-BE49-F238E27FC236}">
              <a16:creationId xmlns:a16="http://schemas.microsoft.com/office/drawing/2014/main" id="{00000000-0008-0000-0600-0000B5000000}"/>
            </a:ext>
          </a:extLst>
        </xdr:cNvPr>
        <xdr:cNvCxnSpPr/>
      </xdr:nvCxnSpPr>
      <xdr:spPr>
        <a:xfrm flipV="1">
          <a:off x="2908300" y="13444285"/>
          <a:ext cx="889000" cy="345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78</xdr:row>
      <xdr:rowOff>74988</xdr:rowOff>
    </xdr:from>
    <xdr:to>
      <xdr:col>20</xdr:col>
      <xdr:colOff>38100</xdr:colOff>
      <xdr:row>79</xdr:row>
      <xdr:rowOff>5138</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3746500" y="13448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78</xdr:row>
      <xdr:rowOff>167715</xdr:rowOff>
    </xdr:from>
    <xdr:ext cx="469744" cy="259045"/>
    <xdr:sp macro="" textlink="">
      <xdr:nvSpPr>
        <xdr:cNvPr id="183" name="テキスト ボックス 182">
          <a:extLst>
            <a:ext uri="{FF2B5EF4-FFF2-40B4-BE49-F238E27FC236}">
              <a16:creationId xmlns:a16="http://schemas.microsoft.com/office/drawing/2014/main" id="{00000000-0008-0000-0600-0000B7000000}"/>
            </a:ext>
          </a:extLst>
        </xdr:cNvPr>
        <xdr:cNvSpPr txBox="1"/>
      </xdr:nvSpPr>
      <xdr:spPr>
        <a:xfrm>
          <a:off x="3562428" y="135408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105736</xdr:rowOff>
    </xdr:from>
    <xdr:to>
      <xdr:col>15</xdr:col>
      <xdr:colOff>50800</xdr:colOff>
      <xdr:row>78</xdr:row>
      <xdr:rowOff>114391</xdr:rowOff>
    </xdr:to>
    <xdr:cxnSp macro="">
      <xdr:nvCxnSpPr>
        <xdr:cNvPr id="184" name="直線コネクタ 183">
          <a:extLst>
            <a:ext uri="{FF2B5EF4-FFF2-40B4-BE49-F238E27FC236}">
              <a16:creationId xmlns:a16="http://schemas.microsoft.com/office/drawing/2014/main" id="{00000000-0008-0000-0600-0000B8000000}"/>
            </a:ext>
          </a:extLst>
        </xdr:cNvPr>
        <xdr:cNvCxnSpPr/>
      </xdr:nvCxnSpPr>
      <xdr:spPr>
        <a:xfrm flipV="1">
          <a:off x="2019300" y="13478836"/>
          <a:ext cx="889000" cy="86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78</xdr:row>
      <xdr:rowOff>98730</xdr:rowOff>
    </xdr:from>
    <xdr:to>
      <xdr:col>15</xdr:col>
      <xdr:colOff>101600</xdr:colOff>
      <xdr:row>79</xdr:row>
      <xdr:rowOff>28880</xdr:rowOff>
    </xdr:to>
    <xdr:sp macro="" textlink="">
      <xdr:nvSpPr>
        <xdr:cNvPr id="185" name="フローチャート: 判断 184">
          <a:extLst>
            <a:ext uri="{FF2B5EF4-FFF2-40B4-BE49-F238E27FC236}">
              <a16:creationId xmlns:a16="http://schemas.microsoft.com/office/drawing/2014/main" id="{00000000-0008-0000-0600-0000B9000000}"/>
            </a:ext>
          </a:extLst>
        </xdr:cNvPr>
        <xdr:cNvSpPr/>
      </xdr:nvSpPr>
      <xdr:spPr>
        <a:xfrm>
          <a:off x="2857500" y="13471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79</xdr:row>
      <xdr:rowOff>20007</xdr:rowOff>
    </xdr:from>
    <xdr:ext cx="469744" cy="259045"/>
    <xdr:sp macro="" textlink="">
      <xdr:nvSpPr>
        <xdr:cNvPr id="186" name="テキスト ボックス 185">
          <a:extLst>
            <a:ext uri="{FF2B5EF4-FFF2-40B4-BE49-F238E27FC236}">
              <a16:creationId xmlns:a16="http://schemas.microsoft.com/office/drawing/2014/main" id="{00000000-0008-0000-0600-0000BA000000}"/>
            </a:ext>
          </a:extLst>
        </xdr:cNvPr>
        <xdr:cNvSpPr txBox="1"/>
      </xdr:nvSpPr>
      <xdr:spPr>
        <a:xfrm>
          <a:off x="2673428" y="135645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114391</xdr:rowOff>
    </xdr:from>
    <xdr:to>
      <xdr:col>10</xdr:col>
      <xdr:colOff>114300</xdr:colOff>
      <xdr:row>78</xdr:row>
      <xdr:rowOff>124155</xdr:rowOff>
    </xdr:to>
    <xdr:cxnSp macro="">
      <xdr:nvCxnSpPr>
        <xdr:cNvPr id="187" name="直線コネクタ 186">
          <a:extLst>
            <a:ext uri="{FF2B5EF4-FFF2-40B4-BE49-F238E27FC236}">
              <a16:creationId xmlns:a16="http://schemas.microsoft.com/office/drawing/2014/main" id="{00000000-0008-0000-0600-0000BB000000}"/>
            </a:ext>
          </a:extLst>
        </xdr:cNvPr>
        <xdr:cNvCxnSpPr/>
      </xdr:nvCxnSpPr>
      <xdr:spPr>
        <a:xfrm flipV="1">
          <a:off x="1130300" y="13487491"/>
          <a:ext cx="889000" cy="97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97881</xdr:rowOff>
    </xdr:from>
    <xdr:to>
      <xdr:col>10</xdr:col>
      <xdr:colOff>165100</xdr:colOff>
      <xdr:row>79</xdr:row>
      <xdr:rowOff>28031</xdr:rowOff>
    </xdr:to>
    <xdr:sp macro="" textlink="">
      <xdr:nvSpPr>
        <xdr:cNvPr id="188" name="フローチャート: 判断 187">
          <a:extLst>
            <a:ext uri="{FF2B5EF4-FFF2-40B4-BE49-F238E27FC236}">
              <a16:creationId xmlns:a16="http://schemas.microsoft.com/office/drawing/2014/main" id="{00000000-0008-0000-0600-0000BC000000}"/>
            </a:ext>
          </a:extLst>
        </xdr:cNvPr>
        <xdr:cNvSpPr/>
      </xdr:nvSpPr>
      <xdr:spPr>
        <a:xfrm>
          <a:off x="1968500" y="13470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79</xdr:row>
      <xdr:rowOff>19158</xdr:rowOff>
    </xdr:from>
    <xdr:ext cx="469744" cy="259045"/>
    <xdr:sp macro="" textlink="">
      <xdr:nvSpPr>
        <xdr:cNvPr id="189" name="テキスト ボックス 188">
          <a:extLst>
            <a:ext uri="{FF2B5EF4-FFF2-40B4-BE49-F238E27FC236}">
              <a16:creationId xmlns:a16="http://schemas.microsoft.com/office/drawing/2014/main" id="{00000000-0008-0000-0600-0000BD000000}"/>
            </a:ext>
          </a:extLst>
        </xdr:cNvPr>
        <xdr:cNvSpPr txBox="1"/>
      </xdr:nvSpPr>
      <xdr:spPr>
        <a:xfrm>
          <a:off x="1784428" y="135637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93374</xdr:rowOff>
    </xdr:from>
    <xdr:to>
      <xdr:col>6</xdr:col>
      <xdr:colOff>38100</xdr:colOff>
      <xdr:row>79</xdr:row>
      <xdr:rowOff>23524</xdr:rowOff>
    </xdr:to>
    <xdr:sp macro="" textlink="">
      <xdr:nvSpPr>
        <xdr:cNvPr id="190" name="フローチャート: 判断 189">
          <a:extLst>
            <a:ext uri="{FF2B5EF4-FFF2-40B4-BE49-F238E27FC236}">
              <a16:creationId xmlns:a16="http://schemas.microsoft.com/office/drawing/2014/main" id="{00000000-0008-0000-0600-0000BE000000}"/>
            </a:ext>
          </a:extLst>
        </xdr:cNvPr>
        <xdr:cNvSpPr/>
      </xdr:nvSpPr>
      <xdr:spPr>
        <a:xfrm>
          <a:off x="1079500" y="13466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79</xdr:row>
      <xdr:rowOff>14651</xdr:rowOff>
    </xdr:from>
    <xdr:ext cx="469744"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895428" y="135592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35799</xdr:rowOff>
    </xdr:from>
    <xdr:to>
      <xdr:col>24</xdr:col>
      <xdr:colOff>114300</xdr:colOff>
      <xdr:row>78</xdr:row>
      <xdr:rowOff>137399</xdr:rowOff>
    </xdr:to>
    <xdr:sp macro="" textlink="">
      <xdr:nvSpPr>
        <xdr:cNvPr id="197" name="楕円 196">
          <a:extLst>
            <a:ext uri="{FF2B5EF4-FFF2-40B4-BE49-F238E27FC236}">
              <a16:creationId xmlns:a16="http://schemas.microsoft.com/office/drawing/2014/main" id="{00000000-0008-0000-0600-0000C5000000}"/>
            </a:ext>
          </a:extLst>
        </xdr:cNvPr>
        <xdr:cNvSpPr/>
      </xdr:nvSpPr>
      <xdr:spPr>
        <a:xfrm>
          <a:off x="4584700" y="134088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77</xdr:row>
      <xdr:rowOff>58676</xdr:rowOff>
    </xdr:from>
    <xdr:ext cx="469744" cy="259045"/>
    <xdr:sp macro="" textlink="">
      <xdr:nvSpPr>
        <xdr:cNvPr id="198" name="維持補修費該当値テキスト">
          <a:extLst>
            <a:ext uri="{FF2B5EF4-FFF2-40B4-BE49-F238E27FC236}">
              <a16:creationId xmlns:a16="http://schemas.microsoft.com/office/drawing/2014/main" id="{00000000-0008-0000-0600-0000C6000000}"/>
            </a:ext>
          </a:extLst>
        </xdr:cNvPr>
        <xdr:cNvSpPr txBox="1"/>
      </xdr:nvSpPr>
      <xdr:spPr>
        <a:xfrm>
          <a:off x="4686300" y="132603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20385</xdr:rowOff>
    </xdr:from>
    <xdr:to>
      <xdr:col>20</xdr:col>
      <xdr:colOff>38100</xdr:colOff>
      <xdr:row>78</xdr:row>
      <xdr:rowOff>121985</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3746500" y="13393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138512</xdr:rowOff>
    </xdr:from>
    <xdr:ext cx="469744" cy="259045"/>
    <xdr:sp macro="" textlink="">
      <xdr:nvSpPr>
        <xdr:cNvPr id="200" name="テキスト ボックス 199">
          <a:extLst>
            <a:ext uri="{FF2B5EF4-FFF2-40B4-BE49-F238E27FC236}">
              <a16:creationId xmlns:a16="http://schemas.microsoft.com/office/drawing/2014/main" id="{00000000-0008-0000-0600-0000C8000000}"/>
            </a:ext>
          </a:extLst>
        </xdr:cNvPr>
        <xdr:cNvSpPr txBox="1"/>
      </xdr:nvSpPr>
      <xdr:spPr>
        <a:xfrm>
          <a:off x="3562428" y="131687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54936</xdr:rowOff>
    </xdr:from>
    <xdr:to>
      <xdr:col>15</xdr:col>
      <xdr:colOff>101600</xdr:colOff>
      <xdr:row>78</xdr:row>
      <xdr:rowOff>156536</xdr:rowOff>
    </xdr:to>
    <xdr:sp macro="" textlink="">
      <xdr:nvSpPr>
        <xdr:cNvPr id="201" name="楕円 200">
          <a:extLst>
            <a:ext uri="{FF2B5EF4-FFF2-40B4-BE49-F238E27FC236}">
              <a16:creationId xmlns:a16="http://schemas.microsoft.com/office/drawing/2014/main" id="{00000000-0008-0000-0600-0000C9000000}"/>
            </a:ext>
          </a:extLst>
        </xdr:cNvPr>
        <xdr:cNvSpPr/>
      </xdr:nvSpPr>
      <xdr:spPr>
        <a:xfrm>
          <a:off x="2857500" y="134280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77</xdr:row>
      <xdr:rowOff>1613</xdr:rowOff>
    </xdr:from>
    <xdr:ext cx="469744" cy="259045"/>
    <xdr:sp macro="" textlink="">
      <xdr:nvSpPr>
        <xdr:cNvPr id="202" name="テキスト ボックス 201">
          <a:extLst>
            <a:ext uri="{FF2B5EF4-FFF2-40B4-BE49-F238E27FC236}">
              <a16:creationId xmlns:a16="http://schemas.microsoft.com/office/drawing/2014/main" id="{00000000-0008-0000-0600-0000CA000000}"/>
            </a:ext>
          </a:extLst>
        </xdr:cNvPr>
        <xdr:cNvSpPr txBox="1"/>
      </xdr:nvSpPr>
      <xdr:spPr>
        <a:xfrm>
          <a:off x="2673428" y="132032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63591</xdr:rowOff>
    </xdr:from>
    <xdr:to>
      <xdr:col>10</xdr:col>
      <xdr:colOff>165100</xdr:colOff>
      <xdr:row>78</xdr:row>
      <xdr:rowOff>165191</xdr:rowOff>
    </xdr:to>
    <xdr:sp macro="" textlink="">
      <xdr:nvSpPr>
        <xdr:cNvPr id="203" name="楕円 202">
          <a:extLst>
            <a:ext uri="{FF2B5EF4-FFF2-40B4-BE49-F238E27FC236}">
              <a16:creationId xmlns:a16="http://schemas.microsoft.com/office/drawing/2014/main" id="{00000000-0008-0000-0600-0000CB000000}"/>
            </a:ext>
          </a:extLst>
        </xdr:cNvPr>
        <xdr:cNvSpPr/>
      </xdr:nvSpPr>
      <xdr:spPr>
        <a:xfrm>
          <a:off x="1968500" y="13436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77</xdr:row>
      <xdr:rowOff>10268</xdr:rowOff>
    </xdr:from>
    <xdr:ext cx="469744" cy="259045"/>
    <xdr:sp macro="" textlink="">
      <xdr:nvSpPr>
        <xdr:cNvPr id="204" name="テキスト ボックス 203">
          <a:extLst>
            <a:ext uri="{FF2B5EF4-FFF2-40B4-BE49-F238E27FC236}">
              <a16:creationId xmlns:a16="http://schemas.microsoft.com/office/drawing/2014/main" id="{00000000-0008-0000-0600-0000CC000000}"/>
            </a:ext>
          </a:extLst>
        </xdr:cNvPr>
        <xdr:cNvSpPr txBox="1"/>
      </xdr:nvSpPr>
      <xdr:spPr>
        <a:xfrm>
          <a:off x="1784428" y="132119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73355</xdr:rowOff>
    </xdr:from>
    <xdr:to>
      <xdr:col>6</xdr:col>
      <xdr:colOff>38100</xdr:colOff>
      <xdr:row>79</xdr:row>
      <xdr:rowOff>3505</xdr:rowOff>
    </xdr:to>
    <xdr:sp macro="" textlink="">
      <xdr:nvSpPr>
        <xdr:cNvPr id="205" name="楕円 204">
          <a:extLst>
            <a:ext uri="{FF2B5EF4-FFF2-40B4-BE49-F238E27FC236}">
              <a16:creationId xmlns:a16="http://schemas.microsoft.com/office/drawing/2014/main" id="{00000000-0008-0000-0600-0000CD000000}"/>
            </a:ext>
          </a:extLst>
        </xdr:cNvPr>
        <xdr:cNvSpPr/>
      </xdr:nvSpPr>
      <xdr:spPr>
        <a:xfrm>
          <a:off x="1079500" y="134464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77</xdr:row>
      <xdr:rowOff>20032</xdr:rowOff>
    </xdr:from>
    <xdr:ext cx="469744" cy="259045"/>
    <xdr:sp macro="" textlink="">
      <xdr:nvSpPr>
        <xdr:cNvPr id="206" name="テキスト ボックス 205">
          <a:extLst>
            <a:ext uri="{FF2B5EF4-FFF2-40B4-BE49-F238E27FC236}">
              <a16:creationId xmlns:a16="http://schemas.microsoft.com/office/drawing/2014/main" id="{00000000-0008-0000-0600-0000CE000000}"/>
            </a:ext>
          </a:extLst>
        </xdr:cNvPr>
        <xdr:cNvSpPr txBox="1"/>
      </xdr:nvSpPr>
      <xdr:spPr>
        <a:xfrm>
          <a:off x="895428" y="132216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7" name="正方形/長方形 206">
          <a:extLst>
            <a:ext uri="{FF2B5EF4-FFF2-40B4-BE49-F238E27FC236}">
              <a16:creationId xmlns:a16="http://schemas.microsoft.com/office/drawing/2014/main" id="{00000000-0008-0000-0600-0000CF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137,681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2" name="正方形/長方形 211">
          <a:extLst>
            <a:ext uri="{FF2B5EF4-FFF2-40B4-BE49-F238E27FC236}">
              <a16:creationId xmlns:a16="http://schemas.microsoft.com/office/drawing/2014/main" id="{00000000-0008-0000-0600-0000D4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3" name="正方形/長方形 212">
          <a:extLst>
            <a:ext uri="{FF2B5EF4-FFF2-40B4-BE49-F238E27FC236}">
              <a16:creationId xmlns:a16="http://schemas.microsoft.com/office/drawing/2014/main" id="{00000000-0008-0000-0600-0000D5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156,819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4" name="正方形/長方形 213">
          <a:extLst>
            <a:ext uri="{FF2B5EF4-FFF2-40B4-BE49-F238E27FC236}">
              <a16:creationId xmlns:a16="http://schemas.microsoft.com/office/drawing/2014/main" id="{00000000-0008-0000-0600-0000D6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5" name="テキスト ボックス 214">
          <a:extLst>
            <a:ext uri="{FF2B5EF4-FFF2-40B4-BE49-F238E27FC236}">
              <a16:creationId xmlns:a16="http://schemas.microsoft.com/office/drawing/2014/main" id="{00000000-0008-0000-0600-0000D7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6" name="直線コネクタ 215">
          <a:extLst>
            <a:ext uri="{FF2B5EF4-FFF2-40B4-BE49-F238E27FC236}">
              <a16:creationId xmlns:a16="http://schemas.microsoft.com/office/drawing/2014/main" id="{00000000-0008-0000-0600-0000D8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9" name="テキスト ボックス 218">
          <a:extLst>
            <a:ext uri="{FF2B5EF4-FFF2-40B4-BE49-F238E27FC236}">
              <a16:creationId xmlns:a16="http://schemas.microsoft.com/office/drawing/2014/main" id="{00000000-0008-0000-0600-0000DB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0" name="直線コネクタ 219">
          <a:extLst>
            <a:ext uri="{FF2B5EF4-FFF2-40B4-BE49-F238E27FC236}">
              <a16:creationId xmlns:a16="http://schemas.microsoft.com/office/drawing/2014/main" id="{00000000-0008-0000-0600-0000DC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21" name="テキスト ボックス 220">
          <a:extLst>
            <a:ext uri="{FF2B5EF4-FFF2-40B4-BE49-F238E27FC236}">
              <a16:creationId xmlns:a16="http://schemas.microsoft.com/office/drawing/2014/main" id="{00000000-0008-0000-0600-0000DD000000}"/>
            </a:ext>
          </a:extLst>
        </xdr:cNvPr>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2" name="直線コネクタ 221">
          <a:extLst>
            <a:ext uri="{FF2B5EF4-FFF2-40B4-BE49-F238E27FC236}">
              <a16:creationId xmlns:a16="http://schemas.microsoft.com/office/drawing/2014/main" id="{00000000-0008-0000-0600-0000DE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3" name="テキスト ボックス 222">
          <a:extLst>
            <a:ext uri="{FF2B5EF4-FFF2-40B4-BE49-F238E27FC236}">
              <a16:creationId xmlns:a16="http://schemas.microsoft.com/office/drawing/2014/main" id="{00000000-0008-0000-0600-0000DF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4" name="直線コネクタ 223">
          <a:extLst>
            <a:ext uri="{FF2B5EF4-FFF2-40B4-BE49-F238E27FC236}">
              <a16:creationId xmlns:a16="http://schemas.microsoft.com/office/drawing/2014/main" id="{00000000-0008-0000-0600-0000E0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5" name="テキスト ボックス 224">
          <a:extLst>
            <a:ext uri="{FF2B5EF4-FFF2-40B4-BE49-F238E27FC236}">
              <a16:creationId xmlns:a16="http://schemas.microsoft.com/office/drawing/2014/main" id="{00000000-0008-0000-0600-0000E1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7" name="テキスト ボックス 226">
          <a:extLst>
            <a:ext uri="{FF2B5EF4-FFF2-40B4-BE49-F238E27FC236}">
              <a16:creationId xmlns:a16="http://schemas.microsoft.com/office/drawing/2014/main" id="{00000000-0008-0000-0600-0000E3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9" name="テキスト ボックス 228">
          <a:extLst>
            <a:ext uri="{FF2B5EF4-FFF2-40B4-BE49-F238E27FC236}">
              <a16:creationId xmlns:a16="http://schemas.microsoft.com/office/drawing/2014/main" id="{00000000-0008-0000-0600-0000E5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扶助費グラフ枠">
          <a:extLst>
            <a:ext uri="{FF2B5EF4-FFF2-40B4-BE49-F238E27FC236}">
              <a16:creationId xmlns:a16="http://schemas.microsoft.com/office/drawing/2014/main" id="{00000000-0008-0000-0600-0000E6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139649</xdr:rowOff>
    </xdr:from>
    <xdr:to>
      <xdr:col>24</xdr:col>
      <xdr:colOff>62865</xdr:colOff>
      <xdr:row>99</xdr:row>
      <xdr:rowOff>74955</xdr:rowOff>
    </xdr:to>
    <xdr:cxnSp macro="">
      <xdr:nvCxnSpPr>
        <xdr:cNvPr id="231" name="直線コネクタ 230">
          <a:extLst>
            <a:ext uri="{FF2B5EF4-FFF2-40B4-BE49-F238E27FC236}">
              <a16:creationId xmlns:a16="http://schemas.microsoft.com/office/drawing/2014/main" id="{00000000-0008-0000-0600-0000E7000000}"/>
            </a:ext>
          </a:extLst>
        </xdr:cNvPr>
        <xdr:cNvCxnSpPr/>
      </xdr:nvCxnSpPr>
      <xdr:spPr>
        <a:xfrm flipV="1">
          <a:off x="4633595" y="15398699"/>
          <a:ext cx="1270" cy="164980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78782</xdr:rowOff>
    </xdr:from>
    <xdr:ext cx="534377" cy="259045"/>
    <xdr:sp macro="" textlink="">
      <xdr:nvSpPr>
        <xdr:cNvPr id="232" name="扶助費最小値テキスト">
          <a:extLst>
            <a:ext uri="{FF2B5EF4-FFF2-40B4-BE49-F238E27FC236}">
              <a16:creationId xmlns:a16="http://schemas.microsoft.com/office/drawing/2014/main" id="{00000000-0008-0000-0600-0000E8000000}"/>
            </a:ext>
          </a:extLst>
        </xdr:cNvPr>
        <xdr:cNvSpPr txBox="1"/>
      </xdr:nvSpPr>
      <xdr:spPr>
        <a:xfrm>
          <a:off x="4686300" y="170523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87,598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74955</xdr:rowOff>
    </xdr:from>
    <xdr:to>
      <xdr:col>24</xdr:col>
      <xdr:colOff>152400</xdr:colOff>
      <xdr:row>99</xdr:row>
      <xdr:rowOff>74955</xdr:rowOff>
    </xdr:to>
    <xdr:cxnSp macro="">
      <xdr:nvCxnSpPr>
        <xdr:cNvPr id="233" name="直線コネクタ 232">
          <a:extLst>
            <a:ext uri="{FF2B5EF4-FFF2-40B4-BE49-F238E27FC236}">
              <a16:creationId xmlns:a16="http://schemas.microsoft.com/office/drawing/2014/main" id="{00000000-0008-0000-0600-0000E9000000}"/>
            </a:ext>
          </a:extLst>
        </xdr:cNvPr>
        <xdr:cNvCxnSpPr/>
      </xdr:nvCxnSpPr>
      <xdr:spPr>
        <a:xfrm>
          <a:off x="4546600" y="170485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86326</xdr:rowOff>
    </xdr:from>
    <xdr:ext cx="599010" cy="259045"/>
    <xdr:sp macro="" textlink="">
      <xdr:nvSpPr>
        <xdr:cNvPr id="234" name="扶助費最大値テキスト">
          <a:extLst>
            <a:ext uri="{FF2B5EF4-FFF2-40B4-BE49-F238E27FC236}">
              <a16:creationId xmlns:a16="http://schemas.microsoft.com/office/drawing/2014/main" id="{00000000-0008-0000-0600-0000EA000000}"/>
            </a:ext>
          </a:extLst>
        </xdr:cNvPr>
        <xdr:cNvSpPr txBox="1"/>
      </xdr:nvSpPr>
      <xdr:spPr>
        <a:xfrm>
          <a:off x="4686300" y="151739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217,504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89</xdr:row>
      <xdr:rowOff>139649</xdr:rowOff>
    </xdr:from>
    <xdr:to>
      <xdr:col>24</xdr:col>
      <xdr:colOff>152400</xdr:colOff>
      <xdr:row>89</xdr:row>
      <xdr:rowOff>139649</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a:off x="4546600" y="153986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97</xdr:row>
      <xdr:rowOff>66751</xdr:rowOff>
    </xdr:from>
    <xdr:to>
      <xdr:col>24</xdr:col>
      <xdr:colOff>63500</xdr:colOff>
      <xdr:row>99</xdr:row>
      <xdr:rowOff>40411</xdr:rowOff>
    </xdr:to>
    <xdr:cxnSp macro="">
      <xdr:nvCxnSpPr>
        <xdr:cNvPr id="236" name="直線コネクタ 235">
          <a:extLst>
            <a:ext uri="{FF2B5EF4-FFF2-40B4-BE49-F238E27FC236}">
              <a16:creationId xmlns:a16="http://schemas.microsoft.com/office/drawing/2014/main" id="{00000000-0008-0000-0600-0000EC000000}"/>
            </a:ext>
          </a:extLst>
        </xdr:cNvPr>
        <xdr:cNvCxnSpPr/>
      </xdr:nvCxnSpPr>
      <xdr:spPr>
        <a:xfrm flipV="1">
          <a:off x="3797300" y="16697401"/>
          <a:ext cx="838200" cy="3165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95</xdr:row>
      <xdr:rowOff>66984</xdr:rowOff>
    </xdr:from>
    <xdr:ext cx="599010" cy="259045"/>
    <xdr:sp macro="" textlink="">
      <xdr:nvSpPr>
        <xdr:cNvPr id="237" name="扶助費平均値テキスト">
          <a:extLst>
            <a:ext uri="{FF2B5EF4-FFF2-40B4-BE49-F238E27FC236}">
              <a16:creationId xmlns:a16="http://schemas.microsoft.com/office/drawing/2014/main" id="{00000000-0008-0000-0600-0000ED000000}"/>
            </a:ext>
          </a:extLst>
        </xdr:cNvPr>
        <xdr:cNvSpPr txBox="1"/>
      </xdr:nvSpPr>
      <xdr:spPr>
        <a:xfrm>
          <a:off x="4686300" y="1635473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126,527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44107</xdr:rowOff>
    </xdr:from>
    <xdr:to>
      <xdr:col>24</xdr:col>
      <xdr:colOff>114300</xdr:colOff>
      <xdr:row>96</xdr:row>
      <xdr:rowOff>145707</xdr:rowOff>
    </xdr:to>
    <xdr:sp macro="" textlink="">
      <xdr:nvSpPr>
        <xdr:cNvPr id="238" name="フローチャート: 判断 237">
          <a:extLst>
            <a:ext uri="{FF2B5EF4-FFF2-40B4-BE49-F238E27FC236}">
              <a16:creationId xmlns:a16="http://schemas.microsoft.com/office/drawing/2014/main" id="{00000000-0008-0000-0600-0000EE000000}"/>
            </a:ext>
          </a:extLst>
        </xdr:cNvPr>
        <xdr:cNvSpPr/>
      </xdr:nvSpPr>
      <xdr:spPr>
        <a:xfrm>
          <a:off x="4584700" y="165033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99</xdr:row>
      <xdr:rowOff>40411</xdr:rowOff>
    </xdr:from>
    <xdr:to>
      <xdr:col>19</xdr:col>
      <xdr:colOff>177800</xdr:colOff>
      <xdr:row>99</xdr:row>
      <xdr:rowOff>74333</xdr:rowOff>
    </xdr:to>
    <xdr:cxnSp macro="">
      <xdr:nvCxnSpPr>
        <xdr:cNvPr id="239" name="直線コネクタ 238">
          <a:extLst>
            <a:ext uri="{FF2B5EF4-FFF2-40B4-BE49-F238E27FC236}">
              <a16:creationId xmlns:a16="http://schemas.microsoft.com/office/drawing/2014/main" id="{00000000-0008-0000-0600-0000EF000000}"/>
            </a:ext>
          </a:extLst>
        </xdr:cNvPr>
        <xdr:cNvCxnSpPr/>
      </xdr:nvCxnSpPr>
      <xdr:spPr>
        <a:xfrm flipV="1">
          <a:off x="2908300" y="17013961"/>
          <a:ext cx="889000" cy="33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98</xdr:row>
      <xdr:rowOff>31065</xdr:rowOff>
    </xdr:from>
    <xdr:to>
      <xdr:col>20</xdr:col>
      <xdr:colOff>38100</xdr:colOff>
      <xdr:row>98</xdr:row>
      <xdr:rowOff>132665</xdr:rowOff>
    </xdr:to>
    <xdr:sp macro="" textlink="">
      <xdr:nvSpPr>
        <xdr:cNvPr id="240" name="フローチャート: 判断 239">
          <a:extLst>
            <a:ext uri="{FF2B5EF4-FFF2-40B4-BE49-F238E27FC236}">
              <a16:creationId xmlns:a16="http://schemas.microsoft.com/office/drawing/2014/main" id="{00000000-0008-0000-0600-0000F0000000}"/>
            </a:ext>
          </a:extLst>
        </xdr:cNvPr>
        <xdr:cNvSpPr/>
      </xdr:nvSpPr>
      <xdr:spPr>
        <a:xfrm>
          <a:off x="3746500" y="168331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96</xdr:row>
      <xdr:rowOff>149192</xdr:rowOff>
    </xdr:from>
    <xdr:ext cx="599010" cy="259045"/>
    <xdr:sp macro="" textlink="">
      <xdr:nvSpPr>
        <xdr:cNvPr id="241" name="テキスト ボックス 240">
          <a:extLst>
            <a:ext uri="{FF2B5EF4-FFF2-40B4-BE49-F238E27FC236}">
              <a16:creationId xmlns:a16="http://schemas.microsoft.com/office/drawing/2014/main" id="{00000000-0008-0000-0600-0000F1000000}"/>
            </a:ext>
          </a:extLst>
        </xdr:cNvPr>
        <xdr:cNvSpPr txBox="1"/>
      </xdr:nvSpPr>
      <xdr:spPr>
        <a:xfrm>
          <a:off x="3497795" y="1660839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99</xdr:row>
      <xdr:rowOff>74333</xdr:rowOff>
    </xdr:from>
    <xdr:to>
      <xdr:col>15</xdr:col>
      <xdr:colOff>50800</xdr:colOff>
      <xdr:row>99</xdr:row>
      <xdr:rowOff>112458</xdr:rowOff>
    </xdr:to>
    <xdr:cxnSp macro="">
      <xdr:nvCxnSpPr>
        <xdr:cNvPr id="242" name="直線コネクタ 241">
          <a:extLst>
            <a:ext uri="{FF2B5EF4-FFF2-40B4-BE49-F238E27FC236}">
              <a16:creationId xmlns:a16="http://schemas.microsoft.com/office/drawing/2014/main" id="{00000000-0008-0000-0600-0000F2000000}"/>
            </a:ext>
          </a:extLst>
        </xdr:cNvPr>
        <xdr:cNvCxnSpPr/>
      </xdr:nvCxnSpPr>
      <xdr:spPr>
        <a:xfrm flipV="1">
          <a:off x="2019300" y="17047883"/>
          <a:ext cx="889000" cy="38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90336</xdr:rowOff>
    </xdr:from>
    <xdr:to>
      <xdr:col>15</xdr:col>
      <xdr:colOff>101600</xdr:colOff>
      <xdr:row>99</xdr:row>
      <xdr:rowOff>20486</xdr:rowOff>
    </xdr:to>
    <xdr:sp macro="" textlink="">
      <xdr:nvSpPr>
        <xdr:cNvPr id="243" name="フローチャート: 判断 242">
          <a:extLst>
            <a:ext uri="{FF2B5EF4-FFF2-40B4-BE49-F238E27FC236}">
              <a16:creationId xmlns:a16="http://schemas.microsoft.com/office/drawing/2014/main" id="{00000000-0008-0000-0600-0000F3000000}"/>
            </a:ext>
          </a:extLst>
        </xdr:cNvPr>
        <xdr:cNvSpPr/>
      </xdr:nvSpPr>
      <xdr:spPr>
        <a:xfrm>
          <a:off x="2857500" y="16892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37013</xdr:rowOff>
    </xdr:from>
    <xdr:ext cx="534377" cy="259045"/>
    <xdr:sp macro="" textlink="">
      <xdr:nvSpPr>
        <xdr:cNvPr id="244" name="テキスト ボックス 243">
          <a:extLst>
            <a:ext uri="{FF2B5EF4-FFF2-40B4-BE49-F238E27FC236}">
              <a16:creationId xmlns:a16="http://schemas.microsoft.com/office/drawing/2014/main" id="{00000000-0008-0000-0600-0000F4000000}"/>
            </a:ext>
          </a:extLst>
        </xdr:cNvPr>
        <xdr:cNvSpPr txBox="1"/>
      </xdr:nvSpPr>
      <xdr:spPr>
        <a:xfrm>
          <a:off x="2641111" y="166676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95,887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99</xdr:row>
      <xdr:rowOff>68631</xdr:rowOff>
    </xdr:from>
    <xdr:to>
      <xdr:col>10</xdr:col>
      <xdr:colOff>114300</xdr:colOff>
      <xdr:row>99</xdr:row>
      <xdr:rowOff>112458</xdr:rowOff>
    </xdr:to>
    <xdr:cxnSp macro="">
      <xdr:nvCxnSpPr>
        <xdr:cNvPr id="245" name="直線コネクタ 244">
          <a:extLst>
            <a:ext uri="{FF2B5EF4-FFF2-40B4-BE49-F238E27FC236}">
              <a16:creationId xmlns:a16="http://schemas.microsoft.com/office/drawing/2014/main" id="{00000000-0008-0000-0600-0000F5000000}"/>
            </a:ext>
          </a:extLst>
        </xdr:cNvPr>
        <xdr:cNvCxnSpPr/>
      </xdr:nvCxnSpPr>
      <xdr:spPr>
        <a:xfrm>
          <a:off x="1130300" y="17042181"/>
          <a:ext cx="889000" cy="438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153085</xdr:rowOff>
    </xdr:from>
    <xdr:to>
      <xdr:col>10</xdr:col>
      <xdr:colOff>165100</xdr:colOff>
      <xdr:row>99</xdr:row>
      <xdr:rowOff>83235</xdr:rowOff>
    </xdr:to>
    <xdr:sp macro="" textlink="">
      <xdr:nvSpPr>
        <xdr:cNvPr id="246" name="フローチャート: 判断 245">
          <a:extLst>
            <a:ext uri="{FF2B5EF4-FFF2-40B4-BE49-F238E27FC236}">
              <a16:creationId xmlns:a16="http://schemas.microsoft.com/office/drawing/2014/main" id="{00000000-0008-0000-0600-0000F6000000}"/>
            </a:ext>
          </a:extLst>
        </xdr:cNvPr>
        <xdr:cNvSpPr/>
      </xdr:nvSpPr>
      <xdr:spPr>
        <a:xfrm>
          <a:off x="1968500" y="169551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99762</xdr:rowOff>
    </xdr:from>
    <xdr:ext cx="534377" cy="259045"/>
    <xdr:sp macro="" textlink="">
      <xdr:nvSpPr>
        <xdr:cNvPr id="247" name="テキスト ボックス 246">
          <a:extLst>
            <a:ext uri="{FF2B5EF4-FFF2-40B4-BE49-F238E27FC236}">
              <a16:creationId xmlns:a16="http://schemas.microsoft.com/office/drawing/2014/main" id="{00000000-0008-0000-0600-0000F7000000}"/>
            </a:ext>
          </a:extLst>
        </xdr:cNvPr>
        <xdr:cNvSpPr txBox="1"/>
      </xdr:nvSpPr>
      <xdr:spPr>
        <a:xfrm>
          <a:off x="1752111" y="16730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150774</xdr:rowOff>
    </xdr:from>
    <xdr:to>
      <xdr:col>6</xdr:col>
      <xdr:colOff>38100</xdr:colOff>
      <xdr:row>99</xdr:row>
      <xdr:rowOff>80924</xdr:rowOff>
    </xdr:to>
    <xdr:sp macro="" textlink="">
      <xdr:nvSpPr>
        <xdr:cNvPr id="248" name="フローチャート: 判断 247">
          <a:extLst>
            <a:ext uri="{FF2B5EF4-FFF2-40B4-BE49-F238E27FC236}">
              <a16:creationId xmlns:a16="http://schemas.microsoft.com/office/drawing/2014/main" id="{00000000-0008-0000-0600-0000F8000000}"/>
            </a:ext>
          </a:extLst>
        </xdr:cNvPr>
        <xdr:cNvSpPr/>
      </xdr:nvSpPr>
      <xdr:spPr>
        <a:xfrm>
          <a:off x="1079500" y="169528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97451</xdr:rowOff>
    </xdr:from>
    <xdr:ext cx="534377"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863111" y="167281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15951</xdr:rowOff>
    </xdr:from>
    <xdr:to>
      <xdr:col>24</xdr:col>
      <xdr:colOff>114300</xdr:colOff>
      <xdr:row>97</xdr:row>
      <xdr:rowOff>117551</xdr:rowOff>
    </xdr:to>
    <xdr:sp macro="" textlink="">
      <xdr:nvSpPr>
        <xdr:cNvPr id="255" name="楕円 254">
          <a:extLst>
            <a:ext uri="{FF2B5EF4-FFF2-40B4-BE49-F238E27FC236}">
              <a16:creationId xmlns:a16="http://schemas.microsoft.com/office/drawing/2014/main" id="{00000000-0008-0000-0600-0000FF000000}"/>
            </a:ext>
          </a:extLst>
        </xdr:cNvPr>
        <xdr:cNvSpPr/>
      </xdr:nvSpPr>
      <xdr:spPr>
        <a:xfrm>
          <a:off x="4584700" y="166466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96</xdr:row>
      <xdr:rowOff>165828</xdr:rowOff>
    </xdr:from>
    <xdr:ext cx="599010" cy="259045"/>
    <xdr:sp macro="" textlink="">
      <xdr:nvSpPr>
        <xdr:cNvPr id="256" name="扶助費該当値テキスト">
          <a:extLst>
            <a:ext uri="{FF2B5EF4-FFF2-40B4-BE49-F238E27FC236}">
              <a16:creationId xmlns:a16="http://schemas.microsoft.com/office/drawing/2014/main" id="{00000000-0008-0000-0600-000000010000}"/>
            </a:ext>
          </a:extLst>
        </xdr:cNvPr>
        <xdr:cNvSpPr txBox="1"/>
      </xdr:nvSpPr>
      <xdr:spPr>
        <a:xfrm>
          <a:off x="4686300" y="1662502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115,244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161061</xdr:rowOff>
    </xdr:from>
    <xdr:to>
      <xdr:col>20</xdr:col>
      <xdr:colOff>38100</xdr:colOff>
      <xdr:row>99</xdr:row>
      <xdr:rowOff>91211</xdr:rowOff>
    </xdr:to>
    <xdr:sp macro="" textlink="">
      <xdr:nvSpPr>
        <xdr:cNvPr id="257" name="楕円 256">
          <a:extLst>
            <a:ext uri="{FF2B5EF4-FFF2-40B4-BE49-F238E27FC236}">
              <a16:creationId xmlns:a16="http://schemas.microsoft.com/office/drawing/2014/main" id="{00000000-0008-0000-0600-000001010000}"/>
            </a:ext>
          </a:extLst>
        </xdr:cNvPr>
        <xdr:cNvSpPr/>
      </xdr:nvSpPr>
      <xdr:spPr>
        <a:xfrm>
          <a:off x="3746500" y="16963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99</xdr:row>
      <xdr:rowOff>82338</xdr:rowOff>
    </xdr:from>
    <xdr:ext cx="534377" cy="259045"/>
    <xdr:sp macro="" textlink="">
      <xdr:nvSpPr>
        <xdr:cNvPr id="258" name="テキスト ボックス 257">
          <a:extLst>
            <a:ext uri="{FF2B5EF4-FFF2-40B4-BE49-F238E27FC236}">
              <a16:creationId xmlns:a16="http://schemas.microsoft.com/office/drawing/2014/main" id="{00000000-0008-0000-0600-000002010000}"/>
            </a:ext>
          </a:extLst>
        </xdr:cNvPr>
        <xdr:cNvSpPr txBox="1"/>
      </xdr:nvSpPr>
      <xdr:spPr>
        <a:xfrm>
          <a:off x="3530111" y="1705588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90,318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99</xdr:row>
      <xdr:rowOff>23533</xdr:rowOff>
    </xdr:from>
    <xdr:to>
      <xdr:col>15</xdr:col>
      <xdr:colOff>101600</xdr:colOff>
      <xdr:row>99</xdr:row>
      <xdr:rowOff>125133</xdr:rowOff>
    </xdr:to>
    <xdr:sp macro="" textlink="">
      <xdr:nvSpPr>
        <xdr:cNvPr id="259" name="楕円 258">
          <a:extLst>
            <a:ext uri="{FF2B5EF4-FFF2-40B4-BE49-F238E27FC236}">
              <a16:creationId xmlns:a16="http://schemas.microsoft.com/office/drawing/2014/main" id="{00000000-0008-0000-0600-000003010000}"/>
            </a:ext>
          </a:extLst>
        </xdr:cNvPr>
        <xdr:cNvSpPr/>
      </xdr:nvSpPr>
      <xdr:spPr>
        <a:xfrm>
          <a:off x="2857500" y="169970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99</xdr:row>
      <xdr:rowOff>116260</xdr:rowOff>
    </xdr:from>
    <xdr:ext cx="534377" cy="259045"/>
    <xdr:sp macro="" textlink="">
      <xdr:nvSpPr>
        <xdr:cNvPr id="260" name="テキスト ボックス 259">
          <a:extLst>
            <a:ext uri="{FF2B5EF4-FFF2-40B4-BE49-F238E27FC236}">
              <a16:creationId xmlns:a16="http://schemas.microsoft.com/office/drawing/2014/main" id="{00000000-0008-0000-0600-000004010000}"/>
            </a:ext>
          </a:extLst>
        </xdr:cNvPr>
        <xdr:cNvSpPr txBox="1"/>
      </xdr:nvSpPr>
      <xdr:spPr>
        <a:xfrm>
          <a:off x="2641111" y="17089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99</xdr:row>
      <xdr:rowOff>61658</xdr:rowOff>
    </xdr:from>
    <xdr:to>
      <xdr:col>10</xdr:col>
      <xdr:colOff>165100</xdr:colOff>
      <xdr:row>99</xdr:row>
      <xdr:rowOff>163258</xdr:rowOff>
    </xdr:to>
    <xdr:sp macro="" textlink="">
      <xdr:nvSpPr>
        <xdr:cNvPr id="261" name="楕円 260">
          <a:extLst>
            <a:ext uri="{FF2B5EF4-FFF2-40B4-BE49-F238E27FC236}">
              <a16:creationId xmlns:a16="http://schemas.microsoft.com/office/drawing/2014/main" id="{00000000-0008-0000-0600-000005010000}"/>
            </a:ext>
          </a:extLst>
        </xdr:cNvPr>
        <xdr:cNvSpPr/>
      </xdr:nvSpPr>
      <xdr:spPr>
        <a:xfrm>
          <a:off x="1968500" y="170352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99</xdr:row>
      <xdr:rowOff>154385</xdr:rowOff>
    </xdr:from>
    <xdr:ext cx="534377" cy="259045"/>
    <xdr:sp macro="" textlink="">
      <xdr:nvSpPr>
        <xdr:cNvPr id="262" name="テキスト ボックス 261">
          <a:extLst>
            <a:ext uri="{FF2B5EF4-FFF2-40B4-BE49-F238E27FC236}">
              <a16:creationId xmlns:a16="http://schemas.microsoft.com/office/drawing/2014/main" id="{00000000-0008-0000-0600-000006010000}"/>
            </a:ext>
          </a:extLst>
        </xdr:cNvPr>
        <xdr:cNvSpPr txBox="1"/>
      </xdr:nvSpPr>
      <xdr:spPr>
        <a:xfrm>
          <a:off x="1752111" y="171279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84,645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99</xdr:row>
      <xdr:rowOff>17831</xdr:rowOff>
    </xdr:from>
    <xdr:to>
      <xdr:col>6</xdr:col>
      <xdr:colOff>38100</xdr:colOff>
      <xdr:row>99</xdr:row>
      <xdr:rowOff>119431</xdr:rowOff>
    </xdr:to>
    <xdr:sp macro="" textlink="">
      <xdr:nvSpPr>
        <xdr:cNvPr id="263" name="楕円 262">
          <a:extLst>
            <a:ext uri="{FF2B5EF4-FFF2-40B4-BE49-F238E27FC236}">
              <a16:creationId xmlns:a16="http://schemas.microsoft.com/office/drawing/2014/main" id="{00000000-0008-0000-0600-000007010000}"/>
            </a:ext>
          </a:extLst>
        </xdr:cNvPr>
        <xdr:cNvSpPr/>
      </xdr:nvSpPr>
      <xdr:spPr>
        <a:xfrm>
          <a:off x="1079500" y="169913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110558</xdr:rowOff>
    </xdr:from>
    <xdr:ext cx="534377" cy="259045"/>
    <xdr:sp macro="" textlink="">
      <xdr:nvSpPr>
        <xdr:cNvPr id="264" name="テキスト ボックス 263">
          <a:extLst>
            <a:ext uri="{FF2B5EF4-FFF2-40B4-BE49-F238E27FC236}">
              <a16:creationId xmlns:a16="http://schemas.microsoft.com/office/drawing/2014/main" id="{00000000-0008-0000-0600-000008010000}"/>
            </a:ext>
          </a:extLst>
        </xdr:cNvPr>
        <xdr:cNvSpPr txBox="1"/>
      </xdr:nvSpPr>
      <xdr:spPr>
        <a:xfrm>
          <a:off x="863111" y="170841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88,096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a:extLst>
            <a:ext uri="{FF2B5EF4-FFF2-40B4-BE49-F238E27FC236}">
              <a16:creationId xmlns:a16="http://schemas.microsoft.com/office/drawing/2014/main" id="{00000000-0008-0000-0600-000009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103/108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50,271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a:extLst>
            <a:ext uri="{FF2B5EF4-FFF2-40B4-BE49-F238E27FC236}">
              <a16:creationId xmlns:a16="http://schemas.microsoft.com/office/drawing/2014/main" id="{00000000-0008-0000-0600-000010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a:extLst>
            <a:ext uri="{FF2B5EF4-FFF2-40B4-BE49-F238E27FC236}">
              <a16:creationId xmlns:a16="http://schemas.microsoft.com/office/drawing/2014/main" id="{00000000-0008-0000-0600-000011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a:extLst>
            <a:ext uri="{FF2B5EF4-FFF2-40B4-BE49-F238E27FC236}">
              <a16:creationId xmlns:a16="http://schemas.microsoft.com/office/drawing/2014/main" id="{00000000-0008-0000-0600-000012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98878</xdr:rowOff>
    </xdr:from>
    <xdr:to>
      <xdr:col>59</xdr:col>
      <xdr:colOff>50800</xdr:colOff>
      <xdr:row>39</xdr:row>
      <xdr:rowOff>98878</xdr:rowOff>
    </xdr:to>
    <xdr:cxnSp macro="">
      <xdr:nvCxnSpPr>
        <xdr:cNvPr id="275" name="直線コネクタ 274">
          <a:extLst>
            <a:ext uri="{FF2B5EF4-FFF2-40B4-BE49-F238E27FC236}">
              <a16:creationId xmlns:a16="http://schemas.microsoft.com/office/drawing/2014/main" id="{00000000-0008-0000-0600-000013010000}"/>
            </a:ext>
          </a:extLst>
        </xdr:cNvPr>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128105</xdr:rowOff>
    </xdr:from>
    <xdr:ext cx="248786" cy="259045"/>
    <xdr:sp macro="" textlink="">
      <xdr:nvSpPr>
        <xdr:cNvPr id="276" name="テキスト ボックス 275">
          <a:extLst>
            <a:ext uri="{FF2B5EF4-FFF2-40B4-BE49-F238E27FC236}">
              <a16:creationId xmlns:a16="http://schemas.microsoft.com/office/drawing/2014/main" id="{00000000-0008-0000-0600-000014010000}"/>
            </a:ext>
          </a:extLst>
        </xdr:cNvPr>
        <xdr:cNvSpPr txBox="1"/>
      </xdr:nvSpPr>
      <xdr:spPr>
        <a:xfrm>
          <a:off x="6355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7" name="直線コネクタ 276">
          <a:extLst>
            <a:ext uri="{FF2B5EF4-FFF2-40B4-BE49-F238E27FC236}">
              <a16:creationId xmlns:a16="http://schemas.microsoft.com/office/drawing/2014/main" id="{00000000-0008-0000-0600-000015010000}"/>
            </a:ext>
          </a:extLst>
        </xdr:cNvPr>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144434</xdr:rowOff>
    </xdr:from>
    <xdr:ext cx="531299" cy="259045"/>
    <xdr:sp macro="" textlink="">
      <xdr:nvSpPr>
        <xdr:cNvPr id="278" name="テキスト ボックス 277">
          <a:extLst>
            <a:ext uri="{FF2B5EF4-FFF2-40B4-BE49-F238E27FC236}">
              <a16:creationId xmlns:a16="http://schemas.microsoft.com/office/drawing/2014/main" id="{00000000-0008-0000-0600-000016010000}"/>
            </a:ext>
          </a:extLst>
        </xdr:cNvPr>
        <xdr:cNvSpPr txBox="1"/>
      </xdr:nvSpPr>
      <xdr:spPr>
        <a:xfrm>
          <a:off x="6072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79" name="直線コネクタ 278">
          <a:extLst>
            <a:ext uri="{FF2B5EF4-FFF2-40B4-BE49-F238E27FC236}">
              <a16:creationId xmlns:a16="http://schemas.microsoft.com/office/drawing/2014/main" id="{00000000-0008-0000-0600-000017010000}"/>
            </a:ext>
          </a:extLst>
        </xdr:cNvPr>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160763</xdr:rowOff>
    </xdr:from>
    <xdr:ext cx="531299" cy="259045"/>
    <xdr:sp macro="" textlink="">
      <xdr:nvSpPr>
        <xdr:cNvPr id="280" name="テキスト ボックス 279">
          <a:extLst>
            <a:ext uri="{FF2B5EF4-FFF2-40B4-BE49-F238E27FC236}">
              <a16:creationId xmlns:a16="http://schemas.microsoft.com/office/drawing/2014/main" id="{00000000-0008-0000-0600-000018010000}"/>
            </a:ext>
          </a:extLst>
        </xdr:cNvPr>
        <xdr:cNvSpPr txBox="1"/>
      </xdr:nvSpPr>
      <xdr:spPr>
        <a:xfrm>
          <a:off x="6072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33</xdr:row>
      <xdr:rowOff>5641</xdr:rowOff>
    </xdr:from>
    <xdr:ext cx="531299" cy="259045"/>
    <xdr:sp macro="" textlink="">
      <xdr:nvSpPr>
        <xdr:cNvPr id="282" name="テキスト ボックス 281">
          <a:extLst>
            <a:ext uri="{FF2B5EF4-FFF2-40B4-BE49-F238E27FC236}">
              <a16:creationId xmlns:a16="http://schemas.microsoft.com/office/drawing/2014/main" id="{00000000-0008-0000-0600-00001A010000}"/>
            </a:ext>
          </a:extLst>
        </xdr:cNvPr>
        <xdr:cNvSpPr txBox="1"/>
      </xdr:nvSpPr>
      <xdr:spPr>
        <a:xfrm>
          <a:off x="6072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21970</xdr:rowOff>
    </xdr:from>
    <xdr:ext cx="595419" cy="259045"/>
    <xdr:sp macro="" textlink="">
      <xdr:nvSpPr>
        <xdr:cNvPr id="284" name="テキスト ボックス 283">
          <a:extLst>
            <a:ext uri="{FF2B5EF4-FFF2-40B4-BE49-F238E27FC236}">
              <a16:creationId xmlns:a16="http://schemas.microsoft.com/office/drawing/2014/main" id="{00000000-0008-0000-0600-00001C010000}"/>
            </a:ext>
          </a:extLst>
        </xdr:cNvPr>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38299</xdr:rowOff>
    </xdr:from>
    <xdr:ext cx="595419" cy="259045"/>
    <xdr:sp macro="" textlink="">
      <xdr:nvSpPr>
        <xdr:cNvPr id="286" name="テキスト ボックス 285">
          <a:extLst>
            <a:ext uri="{FF2B5EF4-FFF2-40B4-BE49-F238E27FC236}">
              <a16:creationId xmlns:a16="http://schemas.microsoft.com/office/drawing/2014/main" id="{00000000-0008-0000-0600-00001E010000}"/>
            </a:ext>
          </a:extLst>
        </xdr:cNvPr>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8" name="テキスト ボックス 287">
          <a:extLst>
            <a:ext uri="{FF2B5EF4-FFF2-40B4-BE49-F238E27FC236}">
              <a16:creationId xmlns:a16="http://schemas.microsoft.com/office/drawing/2014/main" id="{00000000-0008-0000-0600-000020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9" name="補助費等グラフ枠">
          <a:extLst>
            <a:ext uri="{FF2B5EF4-FFF2-40B4-BE49-F238E27FC236}">
              <a16:creationId xmlns:a16="http://schemas.microsoft.com/office/drawing/2014/main" id="{00000000-0008-0000-0600-000021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36667</xdr:rowOff>
    </xdr:from>
    <xdr:to>
      <xdr:col>54</xdr:col>
      <xdr:colOff>189865</xdr:colOff>
      <xdr:row>38</xdr:row>
      <xdr:rowOff>95645</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flipV="1">
          <a:off x="10475595" y="5351617"/>
          <a:ext cx="1270" cy="12591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99472</xdr:rowOff>
    </xdr:from>
    <xdr:ext cx="534377" cy="259045"/>
    <xdr:sp macro="" textlink="">
      <xdr:nvSpPr>
        <xdr:cNvPr id="291" name="補助費等最小値テキスト">
          <a:extLst>
            <a:ext uri="{FF2B5EF4-FFF2-40B4-BE49-F238E27FC236}">
              <a16:creationId xmlns:a16="http://schemas.microsoft.com/office/drawing/2014/main" id="{00000000-0008-0000-0600-000023010000}"/>
            </a:ext>
          </a:extLst>
        </xdr:cNvPr>
        <xdr:cNvSpPr txBox="1"/>
      </xdr:nvSpPr>
      <xdr:spPr>
        <a:xfrm>
          <a:off x="10528300" y="66145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16,047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95645</xdr:rowOff>
    </xdr:from>
    <xdr:to>
      <xdr:col>55</xdr:col>
      <xdr:colOff>88900</xdr:colOff>
      <xdr:row>38</xdr:row>
      <xdr:rowOff>95645</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a:off x="10388600" y="66107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154794</xdr:rowOff>
    </xdr:from>
    <xdr:ext cx="599010" cy="259045"/>
    <xdr:sp macro="" textlink="">
      <xdr:nvSpPr>
        <xdr:cNvPr id="293" name="補助費等最大値テキスト">
          <a:extLst>
            <a:ext uri="{FF2B5EF4-FFF2-40B4-BE49-F238E27FC236}">
              <a16:creationId xmlns:a16="http://schemas.microsoft.com/office/drawing/2014/main" id="{00000000-0008-0000-0600-000025010000}"/>
            </a:ext>
          </a:extLst>
        </xdr:cNvPr>
        <xdr:cNvSpPr txBox="1"/>
      </xdr:nvSpPr>
      <xdr:spPr>
        <a:xfrm>
          <a:off x="10528300" y="51268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131,715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36667</xdr:rowOff>
    </xdr:from>
    <xdr:to>
      <xdr:col>55</xdr:col>
      <xdr:colOff>88900</xdr:colOff>
      <xdr:row>31</xdr:row>
      <xdr:rowOff>36667</xdr:rowOff>
    </xdr:to>
    <xdr:cxnSp macro="">
      <xdr:nvCxnSpPr>
        <xdr:cNvPr id="294" name="直線コネクタ 293">
          <a:extLst>
            <a:ext uri="{FF2B5EF4-FFF2-40B4-BE49-F238E27FC236}">
              <a16:creationId xmlns:a16="http://schemas.microsoft.com/office/drawing/2014/main" id="{00000000-0008-0000-0600-000026010000}"/>
            </a:ext>
          </a:extLst>
        </xdr:cNvPr>
        <xdr:cNvCxnSpPr/>
      </xdr:nvCxnSpPr>
      <xdr:spPr>
        <a:xfrm>
          <a:off x="10388600" y="53516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31</xdr:row>
      <xdr:rowOff>88635</xdr:rowOff>
    </xdr:from>
    <xdr:to>
      <xdr:col>55</xdr:col>
      <xdr:colOff>0</xdr:colOff>
      <xdr:row>37</xdr:row>
      <xdr:rowOff>129935</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a:off x="9639300" y="5403585"/>
          <a:ext cx="838200" cy="1070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21578</xdr:rowOff>
    </xdr:from>
    <xdr:ext cx="534377" cy="259045"/>
    <xdr:sp macro="" textlink="">
      <xdr:nvSpPr>
        <xdr:cNvPr id="296" name="補助費等平均値テキスト">
          <a:extLst>
            <a:ext uri="{FF2B5EF4-FFF2-40B4-BE49-F238E27FC236}">
              <a16:creationId xmlns:a16="http://schemas.microsoft.com/office/drawing/2014/main" id="{00000000-0008-0000-0600-000028010000}"/>
            </a:ext>
          </a:extLst>
        </xdr:cNvPr>
        <xdr:cNvSpPr txBox="1"/>
      </xdr:nvSpPr>
      <xdr:spPr>
        <a:xfrm>
          <a:off x="10528300" y="602232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170151</xdr:rowOff>
    </xdr:from>
    <xdr:to>
      <xdr:col>55</xdr:col>
      <xdr:colOff>50800</xdr:colOff>
      <xdr:row>36</xdr:row>
      <xdr:rowOff>100301</xdr:rowOff>
    </xdr:to>
    <xdr:sp macro="" textlink="">
      <xdr:nvSpPr>
        <xdr:cNvPr id="297" name="フローチャート: 判断 296">
          <a:extLst>
            <a:ext uri="{FF2B5EF4-FFF2-40B4-BE49-F238E27FC236}">
              <a16:creationId xmlns:a16="http://schemas.microsoft.com/office/drawing/2014/main" id="{00000000-0008-0000-0600-000029010000}"/>
            </a:ext>
          </a:extLst>
        </xdr:cNvPr>
        <xdr:cNvSpPr/>
      </xdr:nvSpPr>
      <xdr:spPr>
        <a:xfrm>
          <a:off x="10426700" y="61709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31</xdr:row>
      <xdr:rowOff>88635</xdr:rowOff>
    </xdr:from>
    <xdr:to>
      <xdr:col>50</xdr:col>
      <xdr:colOff>114300</xdr:colOff>
      <xdr:row>38</xdr:row>
      <xdr:rowOff>9093</xdr:rowOff>
    </xdr:to>
    <xdr:cxnSp macro="">
      <xdr:nvCxnSpPr>
        <xdr:cNvPr id="298" name="直線コネクタ 297">
          <a:extLst>
            <a:ext uri="{FF2B5EF4-FFF2-40B4-BE49-F238E27FC236}">
              <a16:creationId xmlns:a16="http://schemas.microsoft.com/office/drawing/2014/main" id="{00000000-0008-0000-0600-00002A010000}"/>
            </a:ext>
          </a:extLst>
        </xdr:cNvPr>
        <xdr:cNvCxnSpPr/>
      </xdr:nvCxnSpPr>
      <xdr:spPr>
        <a:xfrm flipV="1">
          <a:off x="8750300" y="5403585"/>
          <a:ext cx="889000" cy="1120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29</xdr:row>
      <xdr:rowOff>80083</xdr:rowOff>
    </xdr:from>
    <xdr:to>
      <xdr:col>50</xdr:col>
      <xdr:colOff>165100</xdr:colOff>
      <xdr:row>30</xdr:row>
      <xdr:rowOff>10233</xdr:rowOff>
    </xdr:to>
    <xdr:sp macro="" textlink="">
      <xdr:nvSpPr>
        <xdr:cNvPr id="299" name="フローチャート: 判断 298">
          <a:extLst>
            <a:ext uri="{FF2B5EF4-FFF2-40B4-BE49-F238E27FC236}">
              <a16:creationId xmlns:a16="http://schemas.microsoft.com/office/drawing/2014/main" id="{00000000-0008-0000-0600-00002B010000}"/>
            </a:ext>
          </a:extLst>
        </xdr:cNvPr>
        <xdr:cNvSpPr/>
      </xdr:nvSpPr>
      <xdr:spPr>
        <a:xfrm>
          <a:off x="9588500" y="50521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28</xdr:row>
      <xdr:rowOff>26760</xdr:rowOff>
    </xdr:from>
    <xdr:ext cx="599010"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9339795" y="48273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9093</xdr:rowOff>
    </xdr:from>
    <xdr:to>
      <xdr:col>45</xdr:col>
      <xdr:colOff>177800</xdr:colOff>
      <xdr:row>38</xdr:row>
      <xdr:rowOff>28165</xdr:rowOff>
    </xdr:to>
    <xdr:cxnSp macro="">
      <xdr:nvCxnSpPr>
        <xdr:cNvPr id="301" name="直線コネクタ 300">
          <a:extLst>
            <a:ext uri="{FF2B5EF4-FFF2-40B4-BE49-F238E27FC236}">
              <a16:creationId xmlns:a16="http://schemas.microsoft.com/office/drawing/2014/main" id="{00000000-0008-0000-0600-00002D010000}"/>
            </a:ext>
          </a:extLst>
        </xdr:cNvPr>
        <xdr:cNvCxnSpPr/>
      </xdr:nvCxnSpPr>
      <xdr:spPr>
        <a:xfrm flipV="1">
          <a:off x="7861300" y="6524193"/>
          <a:ext cx="889000" cy="190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82412</xdr:rowOff>
    </xdr:from>
    <xdr:to>
      <xdr:col>46</xdr:col>
      <xdr:colOff>38100</xdr:colOff>
      <xdr:row>37</xdr:row>
      <xdr:rowOff>12562</xdr:rowOff>
    </xdr:to>
    <xdr:sp macro="" textlink="">
      <xdr:nvSpPr>
        <xdr:cNvPr id="302" name="フローチャート: 判断 301">
          <a:extLst>
            <a:ext uri="{FF2B5EF4-FFF2-40B4-BE49-F238E27FC236}">
              <a16:creationId xmlns:a16="http://schemas.microsoft.com/office/drawing/2014/main" id="{00000000-0008-0000-0600-00002E010000}"/>
            </a:ext>
          </a:extLst>
        </xdr:cNvPr>
        <xdr:cNvSpPr/>
      </xdr:nvSpPr>
      <xdr:spPr>
        <a:xfrm>
          <a:off x="8699500" y="6254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35</xdr:row>
      <xdr:rowOff>29089</xdr:rowOff>
    </xdr:from>
    <xdr:ext cx="534377"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8483111" y="60298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44,096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28165</xdr:rowOff>
    </xdr:from>
    <xdr:to>
      <xdr:col>41</xdr:col>
      <xdr:colOff>50800</xdr:colOff>
      <xdr:row>38</xdr:row>
      <xdr:rowOff>123927</xdr:rowOff>
    </xdr:to>
    <xdr:cxnSp macro="">
      <xdr:nvCxnSpPr>
        <xdr:cNvPr id="304" name="直線コネクタ 303">
          <a:extLst>
            <a:ext uri="{FF2B5EF4-FFF2-40B4-BE49-F238E27FC236}">
              <a16:creationId xmlns:a16="http://schemas.microsoft.com/office/drawing/2014/main" id="{00000000-0008-0000-0600-000030010000}"/>
            </a:ext>
          </a:extLst>
        </xdr:cNvPr>
        <xdr:cNvCxnSpPr/>
      </xdr:nvCxnSpPr>
      <xdr:spPr>
        <a:xfrm flipV="1">
          <a:off x="6972300" y="6543265"/>
          <a:ext cx="889000" cy="957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36</xdr:row>
      <xdr:rowOff>126619</xdr:rowOff>
    </xdr:from>
    <xdr:to>
      <xdr:col>41</xdr:col>
      <xdr:colOff>101600</xdr:colOff>
      <xdr:row>37</xdr:row>
      <xdr:rowOff>56769</xdr:rowOff>
    </xdr:to>
    <xdr:sp macro="" textlink="">
      <xdr:nvSpPr>
        <xdr:cNvPr id="305" name="フローチャート: 判断 304">
          <a:extLst>
            <a:ext uri="{FF2B5EF4-FFF2-40B4-BE49-F238E27FC236}">
              <a16:creationId xmlns:a16="http://schemas.microsoft.com/office/drawing/2014/main" id="{00000000-0008-0000-0600-000031010000}"/>
            </a:ext>
          </a:extLst>
        </xdr:cNvPr>
        <xdr:cNvSpPr/>
      </xdr:nvSpPr>
      <xdr:spPr>
        <a:xfrm>
          <a:off x="7810500" y="62988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35</xdr:row>
      <xdr:rowOff>73296</xdr:rowOff>
    </xdr:from>
    <xdr:ext cx="534377"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7594111" y="60740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134805</xdr:rowOff>
    </xdr:from>
    <xdr:to>
      <xdr:col>36</xdr:col>
      <xdr:colOff>165100</xdr:colOff>
      <xdr:row>37</xdr:row>
      <xdr:rowOff>64955</xdr:rowOff>
    </xdr:to>
    <xdr:sp macro="" textlink="">
      <xdr:nvSpPr>
        <xdr:cNvPr id="307" name="フローチャート: 判断 306">
          <a:extLst>
            <a:ext uri="{FF2B5EF4-FFF2-40B4-BE49-F238E27FC236}">
              <a16:creationId xmlns:a16="http://schemas.microsoft.com/office/drawing/2014/main" id="{00000000-0008-0000-0600-000033010000}"/>
            </a:ext>
          </a:extLst>
        </xdr:cNvPr>
        <xdr:cNvSpPr/>
      </xdr:nvSpPr>
      <xdr:spPr>
        <a:xfrm>
          <a:off x="6921500" y="6307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35</xdr:row>
      <xdr:rowOff>81482</xdr:rowOff>
    </xdr:from>
    <xdr:ext cx="534377"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6705111" y="60822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3" name="テキスト ボックス 312">
          <a:extLst>
            <a:ext uri="{FF2B5EF4-FFF2-40B4-BE49-F238E27FC236}">
              <a16:creationId xmlns:a16="http://schemas.microsoft.com/office/drawing/2014/main" id="{00000000-0008-0000-0600-000039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79135</xdr:rowOff>
    </xdr:from>
    <xdr:to>
      <xdr:col>55</xdr:col>
      <xdr:colOff>50800</xdr:colOff>
      <xdr:row>38</xdr:row>
      <xdr:rowOff>9285</xdr:rowOff>
    </xdr:to>
    <xdr:sp macro="" textlink="">
      <xdr:nvSpPr>
        <xdr:cNvPr id="314" name="楕円 313">
          <a:extLst>
            <a:ext uri="{FF2B5EF4-FFF2-40B4-BE49-F238E27FC236}">
              <a16:creationId xmlns:a16="http://schemas.microsoft.com/office/drawing/2014/main" id="{00000000-0008-0000-0600-00003A010000}"/>
            </a:ext>
          </a:extLst>
        </xdr:cNvPr>
        <xdr:cNvSpPr/>
      </xdr:nvSpPr>
      <xdr:spPr>
        <a:xfrm>
          <a:off x="10426700" y="6422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57562</xdr:rowOff>
    </xdr:from>
    <xdr:ext cx="534377" cy="259045"/>
    <xdr:sp macro="" textlink="">
      <xdr:nvSpPr>
        <xdr:cNvPr id="315" name="補助費等該当値テキスト">
          <a:extLst>
            <a:ext uri="{FF2B5EF4-FFF2-40B4-BE49-F238E27FC236}">
              <a16:creationId xmlns:a16="http://schemas.microsoft.com/office/drawing/2014/main" id="{00000000-0008-0000-0600-00003B010000}"/>
            </a:ext>
          </a:extLst>
        </xdr:cNvPr>
        <xdr:cNvSpPr txBox="1"/>
      </xdr:nvSpPr>
      <xdr:spPr>
        <a:xfrm>
          <a:off x="10528300" y="64012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31</xdr:row>
      <xdr:rowOff>37835</xdr:rowOff>
    </xdr:from>
    <xdr:to>
      <xdr:col>50</xdr:col>
      <xdr:colOff>165100</xdr:colOff>
      <xdr:row>31</xdr:row>
      <xdr:rowOff>139435</xdr:rowOff>
    </xdr:to>
    <xdr:sp macro="" textlink="">
      <xdr:nvSpPr>
        <xdr:cNvPr id="316" name="楕円 315">
          <a:extLst>
            <a:ext uri="{FF2B5EF4-FFF2-40B4-BE49-F238E27FC236}">
              <a16:creationId xmlns:a16="http://schemas.microsoft.com/office/drawing/2014/main" id="{00000000-0008-0000-0600-00003C010000}"/>
            </a:ext>
          </a:extLst>
        </xdr:cNvPr>
        <xdr:cNvSpPr/>
      </xdr:nvSpPr>
      <xdr:spPr>
        <a:xfrm>
          <a:off x="9588500" y="5352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31</xdr:row>
      <xdr:rowOff>130562</xdr:rowOff>
    </xdr:from>
    <xdr:ext cx="599010" cy="259045"/>
    <xdr:sp macro="" textlink="">
      <xdr:nvSpPr>
        <xdr:cNvPr id="317" name="テキスト ボックス 316">
          <a:extLst>
            <a:ext uri="{FF2B5EF4-FFF2-40B4-BE49-F238E27FC236}">
              <a16:creationId xmlns:a16="http://schemas.microsoft.com/office/drawing/2014/main" id="{00000000-0008-0000-0600-00003D010000}"/>
            </a:ext>
          </a:extLst>
        </xdr:cNvPr>
        <xdr:cNvSpPr txBox="1"/>
      </xdr:nvSpPr>
      <xdr:spPr>
        <a:xfrm>
          <a:off x="9339795" y="54455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126,941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129743</xdr:rowOff>
    </xdr:from>
    <xdr:to>
      <xdr:col>46</xdr:col>
      <xdr:colOff>38100</xdr:colOff>
      <xdr:row>38</xdr:row>
      <xdr:rowOff>59893</xdr:rowOff>
    </xdr:to>
    <xdr:sp macro="" textlink="">
      <xdr:nvSpPr>
        <xdr:cNvPr id="318" name="楕円 317">
          <a:extLst>
            <a:ext uri="{FF2B5EF4-FFF2-40B4-BE49-F238E27FC236}">
              <a16:creationId xmlns:a16="http://schemas.microsoft.com/office/drawing/2014/main" id="{00000000-0008-0000-0600-00003E010000}"/>
            </a:ext>
          </a:extLst>
        </xdr:cNvPr>
        <xdr:cNvSpPr/>
      </xdr:nvSpPr>
      <xdr:spPr>
        <a:xfrm>
          <a:off x="8699500" y="64733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51020</xdr:rowOff>
    </xdr:from>
    <xdr:ext cx="534377" cy="259045"/>
    <xdr:sp macro="" textlink="">
      <xdr:nvSpPr>
        <xdr:cNvPr id="319" name="テキスト ボックス 318">
          <a:extLst>
            <a:ext uri="{FF2B5EF4-FFF2-40B4-BE49-F238E27FC236}">
              <a16:creationId xmlns:a16="http://schemas.microsoft.com/office/drawing/2014/main" id="{00000000-0008-0000-0600-00003F010000}"/>
            </a:ext>
          </a:extLst>
        </xdr:cNvPr>
        <xdr:cNvSpPr txBox="1"/>
      </xdr:nvSpPr>
      <xdr:spPr>
        <a:xfrm>
          <a:off x="8483111" y="65661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37</xdr:row>
      <xdr:rowOff>148815</xdr:rowOff>
    </xdr:from>
    <xdr:to>
      <xdr:col>41</xdr:col>
      <xdr:colOff>101600</xdr:colOff>
      <xdr:row>38</xdr:row>
      <xdr:rowOff>78965</xdr:rowOff>
    </xdr:to>
    <xdr:sp macro="" textlink="">
      <xdr:nvSpPr>
        <xdr:cNvPr id="320" name="楕円 319">
          <a:extLst>
            <a:ext uri="{FF2B5EF4-FFF2-40B4-BE49-F238E27FC236}">
              <a16:creationId xmlns:a16="http://schemas.microsoft.com/office/drawing/2014/main" id="{00000000-0008-0000-0600-000040010000}"/>
            </a:ext>
          </a:extLst>
        </xdr:cNvPr>
        <xdr:cNvSpPr/>
      </xdr:nvSpPr>
      <xdr:spPr>
        <a:xfrm>
          <a:off x="7810500" y="6492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38</xdr:row>
      <xdr:rowOff>70092</xdr:rowOff>
    </xdr:from>
    <xdr:ext cx="534377" cy="259045"/>
    <xdr:sp macro="" textlink="">
      <xdr:nvSpPr>
        <xdr:cNvPr id="321" name="テキスト ボックス 320">
          <a:extLst>
            <a:ext uri="{FF2B5EF4-FFF2-40B4-BE49-F238E27FC236}">
              <a16:creationId xmlns:a16="http://schemas.microsoft.com/office/drawing/2014/main" id="{00000000-0008-0000-0600-000041010000}"/>
            </a:ext>
          </a:extLst>
        </xdr:cNvPr>
        <xdr:cNvSpPr txBox="1"/>
      </xdr:nvSpPr>
      <xdr:spPr>
        <a:xfrm>
          <a:off x="7594111" y="65851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73127</xdr:rowOff>
    </xdr:from>
    <xdr:to>
      <xdr:col>36</xdr:col>
      <xdr:colOff>165100</xdr:colOff>
      <xdr:row>39</xdr:row>
      <xdr:rowOff>3277</xdr:rowOff>
    </xdr:to>
    <xdr:sp macro="" textlink="">
      <xdr:nvSpPr>
        <xdr:cNvPr id="322" name="楕円 321">
          <a:extLst>
            <a:ext uri="{FF2B5EF4-FFF2-40B4-BE49-F238E27FC236}">
              <a16:creationId xmlns:a16="http://schemas.microsoft.com/office/drawing/2014/main" id="{00000000-0008-0000-0600-000042010000}"/>
            </a:ext>
          </a:extLst>
        </xdr:cNvPr>
        <xdr:cNvSpPr/>
      </xdr:nvSpPr>
      <xdr:spPr>
        <a:xfrm>
          <a:off x="6921500" y="65882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165854</xdr:rowOff>
    </xdr:from>
    <xdr:ext cx="534377" cy="259045"/>
    <xdr:sp macro="" textlink="">
      <xdr:nvSpPr>
        <xdr:cNvPr id="323" name="テキスト ボックス 322">
          <a:extLst>
            <a:ext uri="{FF2B5EF4-FFF2-40B4-BE49-F238E27FC236}">
              <a16:creationId xmlns:a16="http://schemas.microsoft.com/office/drawing/2014/main" id="{00000000-0008-0000-0600-000043010000}"/>
            </a:ext>
          </a:extLst>
        </xdr:cNvPr>
        <xdr:cNvSpPr txBox="1"/>
      </xdr:nvSpPr>
      <xdr:spPr>
        <a:xfrm>
          <a:off x="6705111" y="66809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9" name="正方形/長方形 328">
          <a:extLst>
            <a:ext uri="{FF2B5EF4-FFF2-40B4-BE49-F238E27FC236}">
              <a16:creationId xmlns:a16="http://schemas.microsoft.com/office/drawing/2014/main" id="{00000000-0008-0000-0600-000049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0" name="正方形/長方形 329">
          <a:extLst>
            <a:ext uri="{FF2B5EF4-FFF2-40B4-BE49-F238E27FC236}">
              <a16:creationId xmlns:a16="http://schemas.microsoft.com/office/drawing/2014/main" id="{00000000-0008-0000-0600-00004A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1" name="正方形/長方形 330">
          <a:extLst>
            <a:ext uri="{FF2B5EF4-FFF2-40B4-BE49-F238E27FC236}">
              <a16:creationId xmlns:a16="http://schemas.microsoft.com/office/drawing/2014/main" id="{00000000-0008-0000-0600-00004B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98878</xdr:rowOff>
    </xdr:from>
    <xdr:to>
      <xdr:col>59</xdr:col>
      <xdr:colOff>50800</xdr:colOff>
      <xdr:row>59</xdr:row>
      <xdr:rowOff>98878</xdr:rowOff>
    </xdr:to>
    <xdr:cxnSp macro="">
      <xdr:nvCxnSpPr>
        <xdr:cNvPr id="334" name="直線コネクタ 333">
          <a:extLst>
            <a:ext uri="{FF2B5EF4-FFF2-40B4-BE49-F238E27FC236}">
              <a16:creationId xmlns:a16="http://schemas.microsoft.com/office/drawing/2014/main" id="{00000000-0008-0000-0600-00004E010000}"/>
            </a:ext>
          </a:extLst>
        </xdr:cNvPr>
        <xdr:cNvCxnSpPr/>
      </xdr:nvCxnSpPr>
      <xdr:spPr>
        <a:xfrm>
          <a:off x="6604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128105</xdr:rowOff>
    </xdr:from>
    <xdr:ext cx="248786" cy="259045"/>
    <xdr:sp macro="" textlink="">
      <xdr:nvSpPr>
        <xdr:cNvPr id="335" name="テキスト ボックス 334">
          <a:extLst>
            <a:ext uri="{FF2B5EF4-FFF2-40B4-BE49-F238E27FC236}">
              <a16:creationId xmlns:a16="http://schemas.microsoft.com/office/drawing/2014/main" id="{00000000-0008-0000-0600-00004F010000}"/>
            </a:ext>
          </a:extLst>
        </xdr:cNvPr>
        <xdr:cNvSpPr txBox="1"/>
      </xdr:nvSpPr>
      <xdr:spPr>
        <a:xfrm>
          <a:off x="6355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115207</xdr:rowOff>
    </xdr:from>
    <xdr:to>
      <xdr:col>59</xdr:col>
      <xdr:colOff>50800</xdr:colOff>
      <xdr:row>57</xdr:row>
      <xdr:rowOff>115207</xdr:rowOff>
    </xdr:to>
    <xdr:cxnSp macro="">
      <xdr:nvCxnSpPr>
        <xdr:cNvPr id="336" name="直線コネクタ 335">
          <a:extLst>
            <a:ext uri="{FF2B5EF4-FFF2-40B4-BE49-F238E27FC236}">
              <a16:creationId xmlns:a16="http://schemas.microsoft.com/office/drawing/2014/main" id="{00000000-0008-0000-0600-000050010000}"/>
            </a:ext>
          </a:extLst>
        </xdr:cNvPr>
        <xdr:cNvCxnSpPr/>
      </xdr:nvCxnSpPr>
      <xdr:spPr>
        <a:xfrm>
          <a:off x="6604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144434</xdr:rowOff>
    </xdr:from>
    <xdr:ext cx="531299" cy="259045"/>
    <xdr:sp macro="" textlink="">
      <xdr:nvSpPr>
        <xdr:cNvPr id="337" name="テキスト ボックス 336">
          <a:extLst>
            <a:ext uri="{FF2B5EF4-FFF2-40B4-BE49-F238E27FC236}">
              <a16:creationId xmlns:a16="http://schemas.microsoft.com/office/drawing/2014/main" id="{00000000-0008-0000-0600-000051010000}"/>
            </a:ext>
          </a:extLst>
        </xdr:cNvPr>
        <xdr:cNvSpPr txBox="1"/>
      </xdr:nvSpPr>
      <xdr:spPr>
        <a:xfrm>
          <a:off x="6072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131535</xdr:rowOff>
    </xdr:from>
    <xdr:to>
      <xdr:col>59</xdr:col>
      <xdr:colOff>50800</xdr:colOff>
      <xdr:row>55</xdr:row>
      <xdr:rowOff>131535</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a:off x="6604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54</xdr:row>
      <xdr:rowOff>160762</xdr:rowOff>
    </xdr:from>
    <xdr:ext cx="531299" cy="259045"/>
    <xdr:sp macro="" textlink="">
      <xdr:nvSpPr>
        <xdr:cNvPr id="339" name="テキスト ボックス 338">
          <a:extLst>
            <a:ext uri="{FF2B5EF4-FFF2-40B4-BE49-F238E27FC236}">
              <a16:creationId xmlns:a16="http://schemas.microsoft.com/office/drawing/2014/main" id="{00000000-0008-0000-0600-000053010000}"/>
            </a:ext>
          </a:extLst>
        </xdr:cNvPr>
        <xdr:cNvSpPr txBox="1"/>
      </xdr:nvSpPr>
      <xdr:spPr>
        <a:xfrm>
          <a:off x="6072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147865</xdr:rowOff>
    </xdr:from>
    <xdr:to>
      <xdr:col>59</xdr:col>
      <xdr:colOff>50800</xdr:colOff>
      <xdr:row>53</xdr:row>
      <xdr:rowOff>147865</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a:off x="6604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5642</xdr:rowOff>
    </xdr:from>
    <xdr:ext cx="531299" cy="259045"/>
    <xdr:sp macro="" textlink="">
      <xdr:nvSpPr>
        <xdr:cNvPr id="341" name="テキスト ボックス 340">
          <a:extLst>
            <a:ext uri="{FF2B5EF4-FFF2-40B4-BE49-F238E27FC236}">
              <a16:creationId xmlns:a16="http://schemas.microsoft.com/office/drawing/2014/main" id="{00000000-0008-0000-0600-000055010000}"/>
            </a:ext>
          </a:extLst>
        </xdr:cNvPr>
        <xdr:cNvSpPr txBox="1"/>
      </xdr:nvSpPr>
      <xdr:spPr>
        <a:xfrm>
          <a:off x="6072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164193</xdr:rowOff>
    </xdr:from>
    <xdr:to>
      <xdr:col>59</xdr:col>
      <xdr:colOff>50800</xdr:colOff>
      <xdr:row>51</xdr:row>
      <xdr:rowOff>164193</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6604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21970</xdr:rowOff>
    </xdr:from>
    <xdr:ext cx="595419" cy="259045"/>
    <xdr:sp macro="" textlink="">
      <xdr:nvSpPr>
        <xdr:cNvPr id="343" name="テキスト ボックス 342">
          <a:extLst>
            <a:ext uri="{FF2B5EF4-FFF2-40B4-BE49-F238E27FC236}">
              <a16:creationId xmlns:a16="http://schemas.microsoft.com/office/drawing/2014/main" id="{00000000-0008-0000-0600-000057010000}"/>
            </a:ext>
          </a:extLst>
        </xdr:cNvPr>
        <xdr:cNvSpPr txBox="1"/>
      </xdr:nvSpPr>
      <xdr:spPr>
        <a:xfrm>
          <a:off x="6008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9072</xdr:rowOff>
    </xdr:from>
    <xdr:to>
      <xdr:col>59</xdr:col>
      <xdr:colOff>50800</xdr:colOff>
      <xdr:row>50</xdr:row>
      <xdr:rowOff>9072</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a:off x="6604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38299</xdr:rowOff>
    </xdr:from>
    <xdr:ext cx="595419" cy="259045"/>
    <xdr:sp macro="" textlink="">
      <xdr:nvSpPr>
        <xdr:cNvPr id="345" name="テキスト ボックス 344">
          <a:extLst>
            <a:ext uri="{FF2B5EF4-FFF2-40B4-BE49-F238E27FC236}">
              <a16:creationId xmlns:a16="http://schemas.microsoft.com/office/drawing/2014/main" id="{00000000-0008-0000-0600-000059010000}"/>
            </a:ext>
          </a:extLst>
        </xdr:cNvPr>
        <xdr:cNvSpPr txBox="1"/>
      </xdr:nvSpPr>
      <xdr:spPr>
        <a:xfrm>
          <a:off x="6008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7" name="テキスト ボックス 346">
          <a:extLst>
            <a:ext uri="{FF2B5EF4-FFF2-40B4-BE49-F238E27FC236}">
              <a16:creationId xmlns:a16="http://schemas.microsoft.com/office/drawing/2014/main" id="{00000000-0008-0000-0600-00005B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8" name="普通建設事業費グラフ枠">
          <a:extLst>
            <a:ext uri="{FF2B5EF4-FFF2-40B4-BE49-F238E27FC236}">
              <a16:creationId xmlns:a16="http://schemas.microsoft.com/office/drawing/2014/main" id="{00000000-0008-0000-0600-00005C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137512</xdr:rowOff>
    </xdr:from>
    <xdr:to>
      <xdr:col>54</xdr:col>
      <xdr:colOff>189865</xdr:colOff>
      <xdr:row>59</xdr:row>
      <xdr:rowOff>42632</xdr:rowOff>
    </xdr:to>
    <xdr:cxnSp macro="">
      <xdr:nvCxnSpPr>
        <xdr:cNvPr id="349" name="直線コネクタ 348">
          <a:extLst>
            <a:ext uri="{FF2B5EF4-FFF2-40B4-BE49-F238E27FC236}">
              <a16:creationId xmlns:a16="http://schemas.microsoft.com/office/drawing/2014/main" id="{00000000-0008-0000-0600-00005D010000}"/>
            </a:ext>
          </a:extLst>
        </xdr:cNvPr>
        <xdr:cNvCxnSpPr/>
      </xdr:nvCxnSpPr>
      <xdr:spPr>
        <a:xfrm flipV="1">
          <a:off x="10475595" y="8710012"/>
          <a:ext cx="1270" cy="14481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46459</xdr:rowOff>
    </xdr:from>
    <xdr:ext cx="469744" cy="259045"/>
    <xdr:sp macro="" textlink="">
      <xdr:nvSpPr>
        <xdr:cNvPr id="350" name="普通建設事業費最小値テキスト">
          <a:extLst>
            <a:ext uri="{FF2B5EF4-FFF2-40B4-BE49-F238E27FC236}">
              <a16:creationId xmlns:a16="http://schemas.microsoft.com/office/drawing/2014/main" id="{00000000-0008-0000-0600-00005E010000}"/>
            </a:ext>
          </a:extLst>
        </xdr:cNvPr>
        <xdr:cNvSpPr txBox="1"/>
      </xdr:nvSpPr>
      <xdr:spPr>
        <a:xfrm>
          <a:off x="10528300" y="101620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42632</xdr:rowOff>
    </xdr:from>
    <xdr:to>
      <xdr:col>55</xdr:col>
      <xdr:colOff>88900</xdr:colOff>
      <xdr:row>59</xdr:row>
      <xdr:rowOff>42632</xdr:rowOff>
    </xdr:to>
    <xdr:cxnSp macro="">
      <xdr:nvCxnSpPr>
        <xdr:cNvPr id="351" name="直線コネクタ 350">
          <a:extLst>
            <a:ext uri="{FF2B5EF4-FFF2-40B4-BE49-F238E27FC236}">
              <a16:creationId xmlns:a16="http://schemas.microsoft.com/office/drawing/2014/main" id="{00000000-0008-0000-0600-00005F010000}"/>
            </a:ext>
          </a:extLst>
        </xdr:cNvPr>
        <xdr:cNvCxnSpPr/>
      </xdr:nvCxnSpPr>
      <xdr:spPr>
        <a:xfrm>
          <a:off x="10388600" y="101581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84189</xdr:rowOff>
    </xdr:from>
    <xdr:ext cx="599010" cy="259045"/>
    <xdr:sp macro="" textlink="">
      <xdr:nvSpPr>
        <xdr:cNvPr id="352" name="普通建設事業費最大値テキスト">
          <a:extLst>
            <a:ext uri="{FF2B5EF4-FFF2-40B4-BE49-F238E27FC236}">
              <a16:creationId xmlns:a16="http://schemas.microsoft.com/office/drawing/2014/main" id="{00000000-0008-0000-0600-000060010000}"/>
            </a:ext>
          </a:extLst>
        </xdr:cNvPr>
        <xdr:cNvSpPr txBox="1"/>
      </xdr:nvSpPr>
      <xdr:spPr>
        <a:xfrm>
          <a:off x="10528300" y="84852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138,201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50</xdr:row>
      <xdr:rowOff>137512</xdr:rowOff>
    </xdr:from>
    <xdr:to>
      <xdr:col>55</xdr:col>
      <xdr:colOff>88900</xdr:colOff>
      <xdr:row>50</xdr:row>
      <xdr:rowOff>137512</xdr:rowOff>
    </xdr:to>
    <xdr:cxnSp macro="">
      <xdr:nvCxnSpPr>
        <xdr:cNvPr id="353" name="直線コネクタ 352">
          <a:extLst>
            <a:ext uri="{FF2B5EF4-FFF2-40B4-BE49-F238E27FC236}">
              <a16:creationId xmlns:a16="http://schemas.microsoft.com/office/drawing/2014/main" id="{00000000-0008-0000-0600-000061010000}"/>
            </a:ext>
          </a:extLst>
        </xdr:cNvPr>
        <xdr:cNvCxnSpPr/>
      </xdr:nvCxnSpPr>
      <xdr:spPr>
        <a:xfrm>
          <a:off x="10388600" y="87100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105214</xdr:rowOff>
    </xdr:from>
    <xdr:to>
      <xdr:col>55</xdr:col>
      <xdr:colOff>0</xdr:colOff>
      <xdr:row>57</xdr:row>
      <xdr:rowOff>131155</xdr:rowOff>
    </xdr:to>
    <xdr:cxnSp macro="">
      <xdr:nvCxnSpPr>
        <xdr:cNvPr id="354" name="直線コネクタ 353">
          <a:extLst>
            <a:ext uri="{FF2B5EF4-FFF2-40B4-BE49-F238E27FC236}">
              <a16:creationId xmlns:a16="http://schemas.microsoft.com/office/drawing/2014/main" id="{00000000-0008-0000-0600-000062010000}"/>
            </a:ext>
          </a:extLst>
        </xdr:cNvPr>
        <xdr:cNvCxnSpPr/>
      </xdr:nvCxnSpPr>
      <xdr:spPr>
        <a:xfrm>
          <a:off x="9639300" y="9877864"/>
          <a:ext cx="838200" cy="259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85162</xdr:rowOff>
    </xdr:from>
    <xdr:ext cx="534377" cy="259045"/>
    <xdr:sp macro="" textlink="">
      <xdr:nvSpPr>
        <xdr:cNvPr id="355" name="普通建設事業費平均値テキスト">
          <a:extLst>
            <a:ext uri="{FF2B5EF4-FFF2-40B4-BE49-F238E27FC236}">
              <a16:creationId xmlns:a16="http://schemas.microsoft.com/office/drawing/2014/main" id="{00000000-0008-0000-0600-000063010000}"/>
            </a:ext>
          </a:extLst>
        </xdr:cNvPr>
        <xdr:cNvSpPr txBox="1"/>
      </xdr:nvSpPr>
      <xdr:spPr>
        <a:xfrm>
          <a:off x="10528300" y="951491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62285</xdr:rowOff>
    </xdr:from>
    <xdr:to>
      <xdr:col>55</xdr:col>
      <xdr:colOff>50800</xdr:colOff>
      <xdr:row>56</xdr:row>
      <xdr:rowOff>163885</xdr:rowOff>
    </xdr:to>
    <xdr:sp macro="" textlink="">
      <xdr:nvSpPr>
        <xdr:cNvPr id="356" name="フローチャート: 判断 355">
          <a:extLst>
            <a:ext uri="{FF2B5EF4-FFF2-40B4-BE49-F238E27FC236}">
              <a16:creationId xmlns:a16="http://schemas.microsoft.com/office/drawing/2014/main" id="{00000000-0008-0000-0600-000064010000}"/>
            </a:ext>
          </a:extLst>
        </xdr:cNvPr>
        <xdr:cNvSpPr/>
      </xdr:nvSpPr>
      <xdr:spPr>
        <a:xfrm>
          <a:off x="10426700" y="96634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105214</xdr:rowOff>
    </xdr:from>
    <xdr:to>
      <xdr:col>50</xdr:col>
      <xdr:colOff>114300</xdr:colOff>
      <xdr:row>58</xdr:row>
      <xdr:rowOff>896</xdr:rowOff>
    </xdr:to>
    <xdr:cxnSp macro="">
      <xdr:nvCxnSpPr>
        <xdr:cNvPr id="357" name="直線コネクタ 356">
          <a:extLst>
            <a:ext uri="{FF2B5EF4-FFF2-40B4-BE49-F238E27FC236}">
              <a16:creationId xmlns:a16="http://schemas.microsoft.com/office/drawing/2014/main" id="{00000000-0008-0000-0600-000065010000}"/>
            </a:ext>
          </a:extLst>
        </xdr:cNvPr>
        <xdr:cNvCxnSpPr/>
      </xdr:nvCxnSpPr>
      <xdr:spPr>
        <a:xfrm flipV="1">
          <a:off x="8750300" y="9877864"/>
          <a:ext cx="889000" cy="671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67314</xdr:rowOff>
    </xdr:from>
    <xdr:to>
      <xdr:col>50</xdr:col>
      <xdr:colOff>165100</xdr:colOff>
      <xdr:row>56</xdr:row>
      <xdr:rowOff>168914</xdr:rowOff>
    </xdr:to>
    <xdr:sp macro="" textlink="">
      <xdr:nvSpPr>
        <xdr:cNvPr id="358" name="フローチャート: 判断 357">
          <a:extLst>
            <a:ext uri="{FF2B5EF4-FFF2-40B4-BE49-F238E27FC236}">
              <a16:creationId xmlns:a16="http://schemas.microsoft.com/office/drawing/2014/main" id="{00000000-0008-0000-0600-000066010000}"/>
            </a:ext>
          </a:extLst>
        </xdr:cNvPr>
        <xdr:cNvSpPr/>
      </xdr:nvSpPr>
      <xdr:spPr>
        <a:xfrm>
          <a:off x="9588500" y="9668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13991</xdr:rowOff>
    </xdr:from>
    <xdr:ext cx="534377" cy="259045"/>
    <xdr:sp macro="" textlink="">
      <xdr:nvSpPr>
        <xdr:cNvPr id="359" name="テキスト ボックス 358">
          <a:extLst>
            <a:ext uri="{FF2B5EF4-FFF2-40B4-BE49-F238E27FC236}">
              <a16:creationId xmlns:a16="http://schemas.microsoft.com/office/drawing/2014/main" id="{00000000-0008-0000-0600-000067010000}"/>
            </a:ext>
          </a:extLst>
        </xdr:cNvPr>
        <xdr:cNvSpPr txBox="1"/>
      </xdr:nvSpPr>
      <xdr:spPr>
        <a:xfrm>
          <a:off x="9372111" y="94437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45,483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151370</xdr:rowOff>
    </xdr:from>
    <xdr:to>
      <xdr:col>45</xdr:col>
      <xdr:colOff>177800</xdr:colOff>
      <xdr:row>58</xdr:row>
      <xdr:rowOff>896</xdr:rowOff>
    </xdr:to>
    <xdr:cxnSp macro="">
      <xdr:nvCxnSpPr>
        <xdr:cNvPr id="360" name="直線コネクタ 359">
          <a:extLst>
            <a:ext uri="{FF2B5EF4-FFF2-40B4-BE49-F238E27FC236}">
              <a16:creationId xmlns:a16="http://schemas.microsoft.com/office/drawing/2014/main" id="{00000000-0008-0000-0600-000068010000}"/>
            </a:ext>
          </a:extLst>
        </xdr:cNvPr>
        <xdr:cNvCxnSpPr/>
      </xdr:nvCxnSpPr>
      <xdr:spPr>
        <a:xfrm>
          <a:off x="7861300" y="9924020"/>
          <a:ext cx="889000" cy="209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66170</xdr:rowOff>
    </xdr:from>
    <xdr:to>
      <xdr:col>46</xdr:col>
      <xdr:colOff>38100</xdr:colOff>
      <xdr:row>56</xdr:row>
      <xdr:rowOff>167770</xdr:rowOff>
    </xdr:to>
    <xdr:sp macro="" textlink="">
      <xdr:nvSpPr>
        <xdr:cNvPr id="361" name="フローチャート: 判断 360">
          <a:extLst>
            <a:ext uri="{FF2B5EF4-FFF2-40B4-BE49-F238E27FC236}">
              <a16:creationId xmlns:a16="http://schemas.microsoft.com/office/drawing/2014/main" id="{00000000-0008-0000-0600-000069010000}"/>
            </a:ext>
          </a:extLst>
        </xdr:cNvPr>
        <xdr:cNvSpPr/>
      </xdr:nvSpPr>
      <xdr:spPr>
        <a:xfrm>
          <a:off x="8699500" y="9667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12847</xdr:rowOff>
    </xdr:from>
    <xdr:ext cx="534377"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8483111" y="94425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56</xdr:row>
      <xdr:rowOff>156235</xdr:rowOff>
    </xdr:from>
    <xdr:to>
      <xdr:col>41</xdr:col>
      <xdr:colOff>50800</xdr:colOff>
      <xdr:row>57</xdr:row>
      <xdr:rowOff>151370</xdr:rowOff>
    </xdr:to>
    <xdr:cxnSp macro="">
      <xdr:nvCxnSpPr>
        <xdr:cNvPr id="363" name="直線コネクタ 362">
          <a:extLst>
            <a:ext uri="{FF2B5EF4-FFF2-40B4-BE49-F238E27FC236}">
              <a16:creationId xmlns:a16="http://schemas.microsoft.com/office/drawing/2014/main" id="{00000000-0008-0000-0600-00006B010000}"/>
            </a:ext>
          </a:extLst>
        </xdr:cNvPr>
        <xdr:cNvCxnSpPr/>
      </xdr:nvCxnSpPr>
      <xdr:spPr>
        <a:xfrm>
          <a:off x="6972300" y="9757435"/>
          <a:ext cx="889000" cy="1665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105947</xdr:rowOff>
    </xdr:from>
    <xdr:to>
      <xdr:col>41</xdr:col>
      <xdr:colOff>101600</xdr:colOff>
      <xdr:row>57</xdr:row>
      <xdr:rowOff>36097</xdr:rowOff>
    </xdr:to>
    <xdr:sp macro="" textlink="">
      <xdr:nvSpPr>
        <xdr:cNvPr id="364" name="フローチャート: 判断 363">
          <a:extLst>
            <a:ext uri="{FF2B5EF4-FFF2-40B4-BE49-F238E27FC236}">
              <a16:creationId xmlns:a16="http://schemas.microsoft.com/office/drawing/2014/main" id="{00000000-0008-0000-0600-00006C010000}"/>
            </a:ext>
          </a:extLst>
        </xdr:cNvPr>
        <xdr:cNvSpPr/>
      </xdr:nvSpPr>
      <xdr:spPr>
        <a:xfrm>
          <a:off x="7810500" y="97071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52624</xdr:rowOff>
    </xdr:from>
    <xdr:ext cx="534377"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7594111" y="94823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41,934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41873</xdr:rowOff>
    </xdr:from>
    <xdr:to>
      <xdr:col>36</xdr:col>
      <xdr:colOff>165100</xdr:colOff>
      <xdr:row>56</xdr:row>
      <xdr:rowOff>143473</xdr:rowOff>
    </xdr:to>
    <xdr:sp macro="" textlink="">
      <xdr:nvSpPr>
        <xdr:cNvPr id="366" name="フローチャート: 判断 365">
          <a:extLst>
            <a:ext uri="{FF2B5EF4-FFF2-40B4-BE49-F238E27FC236}">
              <a16:creationId xmlns:a16="http://schemas.microsoft.com/office/drawing/2014/main" id="{00000000-0008-0000-0600-00006E010000}"/>
            </a:ext>
          </a:extLst>
        </xdr:cNvPr>
        <xdr:cNvSpPr/>
      </xdr:nvSpPr>
      <xdr:spPr>
        <a:xfrm>
          <a:off x="6921500" y="9643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54</xdr:row>
      <xdr:rowOff>160000</xdr:rowOff>
    </xdr:from>
    <xdr:ext cx="534377"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6705111" y="94183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47,820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600-000070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0" name="テキスト ボックス 369">
          <a:extLst>
            <a:ext uri="{FF2B5EF4-FFF2-40B4-BE49-F238E27FC236}">
              <a16:creationId xmlns:a16="http://schemas.microsoft.com/office/drawing/2014/main" id="{00000000-0008-0000-0600-000072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2" name="テキスト ボックス 371">
          <a:extLst>
            <a:ext uri="{FF2B5EF4-FFF2-40B4-BE49-F238E27FC236}">
              <a16:creationId xmlns:a16="http://schemas.microsoft.com/office/drawing/2014/main" id="{00000000-0008-0000-0600-000074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80355</xdr:rowOff>
    </xdr:from>
    <xdr:to>
      <xdr:col>55</xdr:col>
      <xdr:colOff>50800</xdr:colOff>
      <xdr:row>58</xdr:row>
      <xdr:rowOff>10505</xdr:rowOff>
    </xdr:to>
    <xdr:sp macro="" textlink="">
      <xdr:nvSpPr>
        <xdr:cNvPr id="373" name="楕円 372">
          <a:extLst>
            <a:ext uri="{FF2B5EF4-FFF2-40B4-BE49-F238E27FC236}">
              <a16:creationId xmlns:a16="http://schemas.microsoft.com/office/drawing/2014/main" id="{00000000-0008-0000-0600-000075010000}"/>
            </a:ext>
          </a:extLst>
        </xdr:cNvPr>
        <xdr:cNvSpPr/>
      </xdr:nvSpPr>
      <xdr:spPr>
        <a:xfrm>
          <a:off x="10426700" y="9853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58782</xdr:rowOff>
    </xdr:from>
    <xdr:ext cx="534377" cy="259045"/>
    <xdr:sp macro="" textlink="">
      <xdr:nvSpPr>
        <xdr:cNvPr id="374" name="普通建設事業費該当値テキスト">
          <a:extLst>
            <a:ext uri="{FF2B5EF4-FFF2-40B4-BE49-F238E27FC236}">
              <a16:creationId xmlns:a16="http://schemas.microsoft.com/office/drawing/2014/main" id="{00000000-0008-0000-0600-000076010000}"/>
            </a:ext>
          </a:extLst>
        </xdr:cNvPr>
        <xdr:cNvSpPr txBox="1"/>
      </xdr:nvSpPr>
      <xdr:spPr>
        <a:xfrm>
          <a:off x="10528300" y="98314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28,535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54414</xdr:rowOff>
    </xdr:from>
    <xdr:to>
      <xdr:col>50</xdr:col>
      <xdr:colOff>165100</xdr:colOff>
      <xdr:row>57</xdr:row>
      <xdr:rowOff>156014</xdr:rowOff>
    </xdr:to>
    <xdr:sp macro="" textlink="">
      <xdr:nvSpPr>
        <xdr:cNvPr id="375" name="楕円 374">
          <a:extLst>
            <a:ext uri="{FF2B5EF4-FFF2-40B4-BE49-F238E27FC236}">
              <a16:creationId xmlns:a16="http://schemas.microsoft.com/office/drawing/2014/main" id="{00000000-0008-0000-0600-000077010000}"/>
            </a:ext>
          </a:extLst>
        </xdr:cNvPr>
        <xdr:cNvSpPr/>
      </xdr:nvSpPr>
      <xdr:spPr>
        <a:xfrm>
          <a:off x="9588500" y="98270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147141</xdr:rowOff>
    </xdr:from>
    <xdr:ext cx="534377" cy="259045"/>
    <xdr:sp macro="" textlink="">
      <xdr:nvSpPr>
        <xdr:cNvPr id="376" name="テキスト ボックス 375">
          <a:extLst>
            <a:ext uri="{FF2B5EF4-FFF2-40B4-BE49-F238E27FC236}">
              <a16:creationId xmlns:a16="http://schemas.microsoft.com/office/drawing/2014/main" id="{00000000-0008-0000-0600-000078010000}"/>
            </a:ext>
          </a:extLst>
        </xdr:cNvPr>
        <xdr:cNvSpPr txBox="1"/>
      </xdr:nvSpPr>
      <xdr:spPr>
        <a:xfrm>
          <a:off x="9372111" y="99197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30,918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121546</xdr:rowOff>
    </xdr:from>
    <xdr:to>
      <xdr:col>46</xdr:col>
      <xdr:colOff>38100</xdr:colOff>
      <xdr:row>58</xdr:row>
      <xdr:rowOff>51696</xdr:rowOff>
    </xdr:to>
    <xdr:sp macro="" textlink="">
      <xdr:nvSpPr>
        <xdr:cNvPr id="377" name="楕円 376">
          <a:extLst>
            <a:ext uri="{FF2B5EF4-FFF2-40B4-BE49-F238E27FC236}">
              <a16:creationId xmlns:a16="http://schemas.microsoft.com/office/drawing/2014/main" id="{00000000-0008-0000-0600-000079010000}"/>
            </a:ext>
          </a:extLst>
        </xdr:cNvPr>
        <xdr:cNvSpPr/>
      </xdr:nvSpPr>
      <xdr:spPr>
        <a:xfrm>
          <a:off x="8699500" y="98941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42823</xdr:rowOff>
    </xdr:from>
    <xdr:ext cx="534377" cy="259045"/>
    <xdr:sp macro="" textlink="">
      <xdr:nvSpPr>
        <xdr:cNvPr id="378" name="テキスト ボックス 377">
          <a:extLst>
            <a:ext uri="{FF2B5EF4-FFF2-40B4-BE49-F238E27FC236}">
              <a16:creationId xmlns:a16="http://schemas.microsoft.com/office/drawing/2014/main" id="{00000000-0008-0000-0600-00007A010000}"/>
            </a:ext>
          </a:extLst>
        </xdr:cNvPr>
        <xdr:cNvSpPr txBox="1"/>
      </xdr:nvSpPr>
      <xdr:spPr>
        <a:xfrm>
          <a:off x="8483111" y="99869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100570</xdr:rowOff>
    </xdr:from>
    <xdr:to>
      <xdr:col>41</xdr:col>
      <xdr:colOff>101600</xdr:colOff>
      <xdr:row>58</xdr:row>
      <xdr:rowOff>30720</xdr:rowOff>
    </xdr:to>
    <xdr:sp macro="" textlink="">
      <xdr:nvSpPr>
        <xdr:cNvPr id="379" name="楕円 378">
          <a:extLst>
            <a:ext uri="{FF2B5EF4-FFF2-40B4-BE49-F238E27FC236}">
              <a16:creationId xmlns:a16="http://schemas.microsoft.com/office/drawing/2014/main" id="{00000000-0008-0000-0600-00007B010000}"/>
            </a:ext>
          </a:extLst>
        </xdr:cNvPr>
        <xdr:cNvSpPr/>
      </xdr:nvSpPr>
      <xdr:spPr>
        <a:xfrm>
          <a:off x="7810500" y="9873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21847</xdr:rowOff>
    </xdr:from>
    <xdr:ext cx="534377" cy="259045"/>
    <xdr:sp macro="" textlink="">
      <xdr:nvSpPr>
        <xdr:cNvPr id="380" name="テキスト ボックス 379">
          <a:extLst>
            <a:ext uri="{FF2B5EF4-FFF2-40B4-BE49-F238E27FC236}">
              <a16:creationId xmlns:a16="http://schemas.microsoft.com/office/drawing/2014/main" id="{00000000-0008-0000-0600-00007C010000}"/>
            </a:ext>
          </a:extLst>
        </xdr:cNvPr>
        <xdr:cNvSpPr txBox="1"/>
      </xdr:nvSpPr>
      <xdr:spPr>
        <a:xfrm>
          <a:off x="7594111" y="99659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105435</xdr:rowOff>
    </xdr:from>
    <xdr:to>
      <xdr:col>36</xdr:col>
      <xdr:colOff>165100</xdr:colOff>
      <xdr:row>57</xdr:row>
      <xdr:rowOff>35585</xdr:rowOff>
    </xdr:to>
    <xdr:sp macro="" textlink="">
      <xdr:nvSpPr>
        <xdr:cNvPr id="381" name="楕円 380">
          <a:extLst>
            <a:ext uri="{FF2B5EF4-FFF2-40B4-BE49-F238E27FC236}">
              <a16:creationId xmlns:a16="http://schemas.microsoft.com/office/drawing/2014/main" id="{00000000-0008-0000-0600-00007D010000}"/>
            </a:ext>
          </a:extLst>
        </xdr:cNvPr>
        <xdr:cNvSpPr/>
      </xdr:nvSpPr>
      <xdr:spPr>
        <a:xfrm>
          <a:off x="6921500" y="97066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26712</xdr:rowOff>
    </xdr:from>
    <xdr:ext cx="534377" cy="259045"/>
    <xdr:sp macro="" textlink="">
      <xdr:nvSpPr>
        <xdr:cNvPr id="382" name="テキスト ボックス 381">
          <a:extLst>
            <a:ext uri="{FF2B5EF4-FFF2-40B4-BE49-F238E27FC236}">
              <a16:creationId xmlns:a16="http://schemas.microsoft.com/office/drawing/2014/main" id="{00000000-0008-0000-0600-00007E010000}"/>
            </a:ext>
          </a:extLst>
        </xdr:cNvPr>
        <xdr:cNvSpPr txBox="1"/>
      </xdr:nvSpPr>
      <xdr:spPr>
        <a:xfrm>
          <a:off x="6705111" y="979936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4" name="正方形/長方形 383">
          <a:extLst>
            <a:ext uri="{FF2B5EF4-FFF2-40B4-BE49-F238E27FC236}">
              <a16:creationId xmlns:a16="http://schemas.microsoft.com/office/drawing/2014/main" id="{00000000-0008-0000-0600-000080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5" name="正方形/長方形 384">
          <a:extLst>
            <a:ext uri="{FF2B5EF4-FFF2-40B4-BE49-F238E27FC236}">
              <a16:creationId xmlns:a16="http://schemas.microsoft.com/office/drawing/2014/main" id="{00000000-0008-0000-0600-000081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6" name="正方形/長方形 385">
          <a:extLst>
            <a:ext uri="{FF2B5EF4-FFF2-40B4-BE49-F238E27FC236}">
              <a16:creationId xmlns:a16="http://schemas.microsoft.com/office/drawing/2014/main" id="{00000000-0008-0000-0600-000082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7" name="正方形/長方形 386">
          <a:extLst>
            <a:ext uri="{FF2B5EF4-FFF2-40B4-BE49-F238E27FC236}">
              <a16:creationId xmlns:a16="http://schemas.microsoft.com/office/drawing/2014/main" id="{00000000-0008-0000-0600-000083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8" name="正方形/長方形 387">
          <a:extLst>
            <a:ext uri="{FF2B5EF4-FFF2-40B4-BE49-F238E27FC236}">
              <a16:creationId xmlns:a16="http://schemas.microsoft.com/office/drawing/2014/main" id="{00000000-0008-0000-0600-000084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9" name="正方形/長方形 388">
          <a:extLst>
            <a:ext uri="{FF2B5EF4-FFF2-40B4-BE49-F238E27FC236}">
              <a16:creationId xmlns:a16="http://schemas.microsoft.com/office/drawing/2014/main" id="{00000000-0008-0000-0600-000085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0" name="正方形/長方形 389">
          <a:extLst>
            <a:ext uri="{FF2B5EF4-FFF2-40B4-BE49-F238E27FC236}">
              <a16:creationId xmlns:a16="http://schemas.microsoft.com/office/drawing/2014/main" id="{00000000-0008-0000-0600-000086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93" name="直線コネクタ 392">
          <a:extLst>
            <a:ext uri="{FF2B5EF4-FFF2-40B4-BE49-F238E27FC236}">
              <a16:creationId xmlns:a16="http://schemas.microsoft.com/office/drawing/2014/main" id="{00000000-0008-0000-0600-000089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4" name="テキスト ボックス 393">
          <a:extLst>
            <a:ext uri="{FF2B5EF4-FFF2-40B4-BE49-F238E27FC236}">
              <a16:creationId xmlns:a16="http://schemas.microsoft.com/office/drawing/2014/main" id="{00000000-0008-0000-0600-00008A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6" name="テキスト ボックス 395">
          <a:extLst>
            <a:ext uri="{FF2B5EF4-FFF2-40B4-BE49-F238E27FC236}">
              <a16:creationId xmlns:a16="http://schemas.microsoft.com/office/drawing/2014/main" id="{00000000-0008-0000-0600-00008C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8" name="テキスト ボックス 397">
          <a:extLst>
            <a:ext uri="{FF2B5EF4-FFF2-40B4-BE49-F238E27FC236}">
              <a16:creationId xmlns:a16="http://schemas.microsoft.com/office/drawing/2014/main" id="{00000000-0008-0000-0600-00008E010000}"/>
            </a:ext>
          </a:extLst>
        </xdr:cNvPr>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400" name="テキスト ボックス 399">
          <a:extLst>
            <a:ext uri="{FF2B5EF4-FFF2-40B4-BE49-F238E27FC236}">
              <a16:creationId xmlns:a16="http://schemas.microsoft.com/office/drawing/2014/main" id="{00000000-0008-0000-0600-000090010000}"/>
            </a:ext>
          </a:extLst>
        </xdr:cNvPr>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92727</xdr:rowOff>
    </xdr:from>
    <xdr:ext cx="531299" cy="259045"/>
    <xdr:sp macro="" textlink="">
      <xdr:nvSpPr>
        <xdr:cNvPr id="402" name="テキスト ボックス 401">
          <a:extLst>
            <a:ext uri="{FF2B5EF4-FFF2-40B4-BE49-F238E27FC236}">
              <a16:creationId xmlns:a16="http://schemas.microsoft.com/office/drawing/2014/main" id="{00000000-0008-0000-0600-000092010000}"/>
            </a:ext>
          </a:extLst>
        </xdr:cNvPr>
        <xdr:cNvSpPr txBox="1"/>
      </xdr:nvSpPr>
      <xdr:spPr>
        <a:xfrm>
          <a:off x="6072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4" name="テキスト ボックス 403">
          <a:extLst>
            <a:ext uri="{FF2B5EF4-FFF2-40B4-BE49-F238E27FC236}">
              <a16:creationId xmlns:a16="http://schemas.microsoft.com/office/drawing/2014/main" id="{00000000-0008-0000-0600-000094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5" name="普通建設事業費 （ うち新規整備　）グラフ枠">
          <a:extLst>
            <a:ext uri="{FF2B5EF4-FFF2-40B4-BE49-F238E27FC236}">
              <a16:creationId xmlns:a16="http://schemas.microsoft.com/office/drawing/2014/main" id="{00000000-0008-0000-0600-000095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160922</xdr:rowOff>
    </xdr:from>
    <xdr:to>
      <xdr:col>54</xdr:col>
      <xdr:colOff>189865</xdr:colOff>
      <xdr:row>79</xdr:row>
      <xdr:rowOff>44450</xdr:rowOff>
    </xdr:to>
    <xdr:cxnSp macro="">
      <xdr:nvCxnSpPr>
        <xdr:cNvPr id="406" name="直線コネクタ 405">
          <a:extLst>
            <a:ext uri="{FF2B5EF4-FFF2-40B4-BE49-F238E27FC236}">
              <a16:creationId xmlns:a16="http://schemas.microsoft.com/office/drawing/2014/main" id="{00000000-0008-0000-0600-000096010000}"/>
            </a:ext>
          </a:extLst>
        </xdr:cNvPr>
        <xdr:cNvCxnSpPr/>
      </xdr:nvCxnSpPr>
      <xdr:spPr>
        <a:xfrm flipV="1">
          <a:off x="10475595" y="12162422"/>
          <a:ext cx="1270" cy="142657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407" name="普通建設事業費 （ うち新規整備　）最小値テキスト">
          <a:extLst>
            <a:ext uri="{FF2B5EF4-FFF2-40B4-BE49-F238E27FC236}">
              <a16:creationId xmlns:a16="http://schemas.microsoft.com/office/drawing/2014/main" id="{00000000-0008-0000-0600-000097010000}"/>
            </a:ext>
          </a:extLst>
        </xdr:cNvPr>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408" name="直線コネクタ 407">
          <a:extLst>
            <a:ext uri="{FF2B5EF4-FFF2-40B4-BE49-F238E27FC236}">
              <a16:creationId xmlns:a16="http://schemas.microsoft.com/office/drawing/2014/main" id="{00000000-0008-0000-0600-000098010000}"/>
            </a:ext>
          </a:extLst>
        </xdr:cNvPr>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107599</xdr:rowOff>
    </xdr:from>
    <xdr:ext cx="534377" cy="259045"/>
    <xdr:sp macro="" textlink="">
      <xdr:nvSpPr>
        <xdr:cNvPr id="409" name="普通建設事業費 （ うち新規整備　）最大値テキスト">
          <a:extLst>
            <a:ext uri="{FF2B5EF4-FFF2-40B4-BE49-F238E27FC236}">
              <a16:creationId xmlns:a16="http://schemas.microsoft.com/office/drawing/2014/main" id="{00000000-0008-0000-0600-000099010000}"/>
            </a:ext>
          </a:extLst>
        </xdr:cNvPr>
        <xdr:cNvSpPr txBox="1"/>
      </xdr:nvSpPr>
      <xdr:spPr>
        <a:xfrm>
          <a:off x="10528300" y="119376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74,886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160922</xdr:rowOff>
    </xdr:from>
    <xdr:to>
      <xdr:col>55</xdr:col>
      <xdr:colOff>88900</xdr:colOff>
      <xdr:row>70</xdr:row>
      <xdr:rowOff>160922</xdr:rowOff>
    </xdr:to>
    <xdr:cxnSp macro="">
      <xdr:nvCxnSpPr>
        <xdr:cNvPr id="410" name="直線コネクタ 409">
          <a:extLst>
            <a:ext uri="{FF2B5EF4-FFF2-40B4-BE49-F238E27FC236}">
              <a16:creationId xmlns:a16="http://schemas.microsoft.com/office/drawing/2014/main" id="{00000000-0008-0000-0600-00009A010000}"/>
            </a:ext>
          </a:extLst>
        </xdr:cNvPr>
        <xdr:cNvCxnSpPr/>
      </xdr:nvCxnSpPr>
      <xdr:spPr>
        <a:xfrm>
          <a:off x="10388600" y="121624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76</xdr:row>
      <xdr:rowOff>140729</xdr:rowOff>
    </xdr:from>
    <xdr:to>
      <xdr:col>55</xdr:col>
      <xdr:colOff>0</xdr:colOff>
      <xdr:row>77</xdr:row>
      <xdr:rowOff>87637</xdr:rowOff>
    </xdr:to>
    <xdr:cxnSp macro="">
      <xdr:nvCxnSpPr>
        <xdr:cNvPr id="411" name="直線コネクタ 410">
          <a:extLst>
            <a:ext uri="{FF2B5EF4-FFF2-40B4-BE49-F238E27FC236}">
              <a16:creationId xmlns:a16="http://schemas.microsoft.com/office/drawing/2014/main" id="{00000000-0008-0000-0600-00009B010000}"/>
            </a:ext>
          </a:extLst>
        </xdr:cNvPr>
        <xdr:cNvCxnSpPr/>
      </xdr:nvCxnSpPr>
      <xdr:spPr>
        <a:xfrm>
          <a:off x="9639300" y="13170929"/>
          <a:ext cx="838200" cy="1183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99865</xdr:rowOff>
    </xdr:from>
    <xdr:ext cx="534377" cy="259045"/>
    <xdr:sp macro="" textlink="">
      <xdr:nvSpPr>
        <xdr:cNvPr id="412" name="普通建設事業費 （ うち新規整備　）平均値テキスト">
          <a:extLst>
            <a:ext uri="{FF2B5EF4-FFF2-40B4-BE49-F238E27FC236}">
              <a16:creationId xmlns:a16="http://schemas.microsoft.com/office/drawing/2014/main" id="{00000000-0008-0000-0600-00009C010000}"/>
            </a:ext>
          </a:extLst>
        </xdr:cNvPr>
        <xdr:cNvSpPr txBox="1"/>
      </xdr:nvSpPr>
      <xdr:spPr>
        <a:xfrm>
          <a:off x="10528300" y="1330151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121438</xdr:rowOff>
    </xdr:from>
    <xdr:to>
      <xdr:col>55</xdr:col>
      <xdr:colOff>50800</xdr:colOff>
      <xdr:row>78</xdr:row>
      <xdr:rowOff>51588</xdr:rowOff>
    </xdr:to>
    <xdr:sp macro="" textlink="">
      <xdr:nvSpPr>
        <xdr:cNvPr id="413" name="フローチャート: 判断 412">
          <a:extLst>
            <a:ext uri="{FF2B5EF4-FFF2-40B4-BE49-F238E27FC236}">
              <a16:creationId xmlns:a16="http://schemas.microsoft.com/office/drawing/2014/main" id="{00000000-0008-0000-0600-00009D010000}"/>
            </a:ext>
          </a:extLst>
        </xdr:cNvPr>
        <xdr:cNvSpPr/>
      </xdr:nvSpPr>
      <xdr:spPr>
        <a:xfrm>
          <a:off x="10426700" y="133230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76</xdr:row>
      <xdr:rowOff>140729</xdr:rowOff>
    </xdr:from>
    <xdr:to>
      <xdr:col>50</xdr:col>
      <xdr:colOff>114300</xdr:colOff>
      <xdr:row>78</xdr:row>
      <xdr:rowOff>27039</xdr:rowOff>
    </xdr:to>
    <xdr:cxnSp macro="">
      <xdr:nvCxnSpPr>
        <xdr:cNvPr id="414" name="直線コネクタ 413">
          <a:extLst>
            <a:ext uri="{FF2B5EF4-FFF2-40B4-BE49-F238E27FC236}">
              <a16:creationId xmlns:a16="http://schemas.microsoft.com/office/drawing/2014/main" id="{00000000-0008-0000-0600-00009E010000}"/>
            </a:ext>
          </a:extLst>
        </xdr:cNvPr>
        <xdr:cNvCxnSpPr/>
      </xdr:nvCxnSpPr>
      <xdr:spPr>
        <a:xfrm flipV="1">
          <a:off x="8750300" y="13170929"/>
          <a:ext cx="889000" cy="2292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77</xdr:row>
      <xdr:rowOff>129972</xdr:rowOff>
    </xdr:from>
    <xdr:to>
      <xdr:col>50</xdr:col>
      <xdr:colOff>165100</xdr:colOff>
      <xdr:row>78</xdr:row>
      <xdr:rowOff>60122</xdr:rowOff>
    </xdr:to>
    <xdr:sp macro="" textlink="">
      <xdr:nvSpPr>
        <xdr:cNvPr id="415" name="フローチャート: 判断 414">
          <a:extLst>
            <a:ext uri="{FF2B5EF4-FFF2-40B4-BE49-F238E27FC236}">
              <a16:creationId xmlns:a16="http://schemas.microsoft.com/office/drawing/2014/main" id="{00000000-0008-0000-0600-00009F010000}"/>
            </a:ext>
          </a:extLst>
        </xdr:cNvPr>
        <xdr:cNvSpPr/>
      </xdr:nvSpPr>
      <xdr:spPr>
        <a:xfrm>
          <a:off x="9588500" y="133316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51249</xdr:rowOff>
    </xdr:from>
    <xdr:ext cx="534377" cy="259045"/>
    <xdr:sp macro="" textlink="">
      <xdr:nvSpPr>
        <xdr:cNvPr id="416" name="テキスト ボックス 415">
          <a:extLst>
            <a:ext uri="{FF2B5EF4-FFF2-40B4-BE49-F238E27FC236}">
              <a16:creationId xmlns:a16="http://schemas.microsoft.com/office/drawing/2014/main" id="{00000000-0008-0000-0600-0000A0010000}"/>
            </a:ext>
          </a:extLst>
        </xdr:cNvPr>
        <xdr:cNvSpPr txBox="1"/>
      </xdr:nvSpPr>
      <xdr:spPr>
        <a:xfrm>
          <a:off x="9372111" y="134243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77</xdr:row>
      <xdr:rowOff>139700</xdr:rowOff>
    </xdr:from>
    <xdr:to>
      <xdr:col>45</xdr:col>
      <xdr:colOff>177800</xdr:colOff>
      <xdr:row>78</xdr:row>
      <xdr:rowOff>27039</xdr:rowOff>
    </xdr:to>
    <xdr:cxnSp macro="">
      <xdr:nvCxnSpPr>
        <xdr:cNvPr id="417" name="直線コネクタ 416">
          <a:extLst>
            <a:ext uri="{FF2B5EF4-FFF2-40B4-BE49-F238E27FC236}">
              <a16:creationId xmlns:a16="http://schemas.microsoft.com/office/drawing/2014/main" id="{00000000-0008-0000-0600-0000A1010000}"/>
            </a:ext>
          </a:extLst>
        </xdr:cNvPr>
        <xdr:cNvCxnSpPr/>
      </xdr:nvCxnSpPr>
      <xdr:spPr>
        <a:xfrm>
          <a:off x="7861300" y="13341350"/>
          <a:ext cx="889000" cy="587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77146</xdr:rowOff>
    </xdr:from>
    <xdr:to>
      <xdr:col>46</xdr:col>
      <xdr:colOff>38100</xdr:colOff>
      <xdr:row>78</xdr:row>
      <xdr:rowOff>7296</xdr:rowOff>
    </xdr:to>
    <xdr:sp macro="" textlink="">
      <xdr:nvSpPr>
        <xdr:cNvPr id="418" name="フローチャート: 判断 417">
          <a:extLst>
            <a:ext uri="{FF2B5EF4-FFF2-40B4-BE49-F238E27FC236}">
              <a16:creationId xmlns:a16="http://schemas.microsoft.com/office/drawing/2014/main" id="{00000000-0008-0000-0600-0000A2010000}"/>
            </a:ext>
          </a:extLst>
        </xdr:cNvPr>
        <xdr:cNvSpPr/>
      </xdr:nvSpPr>
      <xdr:spPr>
        <a:xfrm>
          <a:off x="8699500" y="13278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23823</xdr:rowOff>
    </xdr:from>
    <xdr:ext cx="534377"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8483111" y="130540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540</xdr:rowOff>
    </xdr:from>
    <xdr:to>
      <xdr:col>41</xdr:col>
      <xdr:colOff>50800</xdr:colOff>
      <xdr:row>77</xdr:row>
      <xdr:rowOff>139700</xdr:rowOff>
    </xdr:to>
    <xdr:cxnSp macro="">
      <xdr:nvCxnSpPr>
        <xdr:cNvPr id="420" name="直線コネクタ 419">
          <a:extLst>
            <a:ext uri="{FF2B5EF4-FFF2-40B4-BE49-F238E27FC236}">
              <a16:creationId xmlns:a16="http://schemas.microsoft.com/office/drawing/2014/main" id="{00000000-0008-0000-0600-0000A4010000}"/>
            </a:ext>
          </a:extLst>
        </xdr:cNvPr>
        <xdr:cNvCxnSpPr/>
      </xdr:nvCxnSpPr>
      <xdr:spPr>
        <a:xfrm>
          <a:off x="6972300" y="13202190"/>
          <a:ext cx="889000" cy="1391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104978</xdr:rowOff>
    </xdr:from>
    <xdr:to>
      <xdr:col>41</xdr:col>
      <xdr:colOff>101600</xdr:colOff>
      <xdr:row>78</xdr:row>
      <xdr:rowOff>35128</xdr:rowOff>
    </xdr:to>
    <xdr:sp macro="" textlink="">
      <xdr:nvSpPr>
        <xdr:cNvPr id="421" name="フローチャート: 判断 420">
          <a:extLst>
            <a:ext uri="{FF2B5EF4-FFF2-40B4-BE49-F238E27FC236}">
              <a16:creationId xmlns:a16="http://schemas.microsoft.com/office/drawing/2014/main" id="{00000000-0008-0000-0600-0000A5010000}"/>
            </a:ext>
          </a:extLst>
        </xdr:cNvPr>
        <xdr:cNvSpPr/>
      </xdr:nvSpPr>
      <xdr:spPr>
        <a:xfrm>
          <a:off x="7810500" y="133066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26255</xdr:rowOff>
    </xdr:from>
    <xdr:ext cx="534377"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7594111" y="13399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90024</xdr:rowOff>
    </xdr:from>
    <xdr:to>
      <xdr:col>36</xdr:col>
      <xdr:colOff>165100</xdr:colOff>
      <xdr:row>78</xdr:row>
      <xdr:rowOff>20174</xdr:rowOff>
    </xdr:to>
    <xdr:sp macro="" textlink="">
      <xdr:nvSpPr>
        <xdr:cNvPr id="423" name="フローチャート: 判断 422">
          <a:extLst>
            <a:ext uri="{FF2B5EF4-FFF2-40B4-BE49-F238E27FC236}">
              <a16:creationId xmlns:a16="http://schemas.microsoft.com/office/drawing/2014/main" id="{00000000-0008-0000-0600-0000A7010000}"/>
            </a:ext>
          </a:extLst>
        </xdr:cNvPr>
        <xdr:cNvSpPr/>
      </xdr:nvSpPr>
      <xdr:spPr>
        <a:xfrm>
          <a:off x="6921500" y="13291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11301</xdr:rowOff>
    </xdr:from>
    <xdr:ext cx="534377"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6705111" y="133844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5" name="テキスト ボックス 424">
          <a:extLst>
            <a:ext uri="{FF2B5EF4-FFF2-40B4-BE49-F238E27FC236}">
              <a16:creationId xmlns:a16="http://schemas.microsoft.com/office/drawing/2014/main" id="{00000000-0008-0000-0600-0000A9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7" name="テキスト ボックス 426">
          <a:extLst>
            <a:ext uri="{FF2B5EF4-FFF2-40B4-BE49-F238E27FC236}">
              <a16:creationId xmlns:a16="http://schemas.microsoft.com/office/drawing/2014/main" id="{00000000-0008-0000-0600-0000AB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9" name="テキスト ボックス 428">
          <a:extLst>
            <a:ext uri="{FF2B5EF4-FFF2-40B4-BE49-F238E27FC236}">
              <a16:creationId xmlns:a16="http://schemas.microsoft.com/office/drawing/2014/main" id="{00000000-0008-0000-0600-0000AD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36837</xdr:rowOff>
    </xdr:from>
    <xdr:to>
      <xdr:col>55</xdr:col>
      <xdr:colOff>50800</xdr:colOff>
      <xdr:row>77</xdr:row>
      <xdr:rowOff>138437</xdr:rowOff>
    </xdr:to>
    <xdr:sp macro="" textlink="">
      <xdr:nvSpPr>
        <xdr:cNvPr id="430" name="楕円 429">
          <a:extLst>
            <a:ext uri="{FF2B5EF4-FFF2-40B4-BE49-F238E27FC236}">
              <a16:creationId xmlns:a16="http://schemas.microsoft.com/office/drawing/2014/main" id="{00000000-0008-0000-0600-0000AE010000}"/>
            </a:ext>
          </a:extLst>
        </xdr:cNvPr>
        <xdr:cNvSpPr/>
      </xdr:nvSpPr>
      <xdr:spPr>
        <a:xfrm>
          <a:off x="10426700" y="132384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76</xdr:row>
      <xdr:rowOff>59714</xdr:rowOff>
    </xdr:from>
    <xdr:ext cx="534377" cy="259045"/>
    <xdr:sp macro="" textlink="">
      <xdr:nvSpPr>
        <xdr:cNvPr id="431" name="普通建設事業費 （ うち新規整備　）該当値テキスト">
          <a:extLst>
            <a:ext uri="{FF2B5EF4-FFF2-40B4-BE49-F238E27FC236}">
              <a16:creationId xmlns:a16="http://schemas.microsoft.com/office/drawing/2014/main" id="{00000000-0008-0000-0600-0000AF010000}"/>
            </a:ext>
          </a:extLst>
        </xdr:cNvPr>
        <xdr:cNvSpPr txBox="1"/>
      </xdr:nvSpPr>
      <xdr:spPr>
        <a:xfrm>
          <a:off x="10528300" y="130899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15,733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76</xdr:row>
      <xdr:rowOff>89929</xdr:rowOff>
    </xdr:from>
    <xdr:to>
      <xdr:col>50</xdr:col>
      <xdr:colOff>165100</xdr:colOff>
      <xdr:row>77</xdr:row>
      <xdr:rowOff>20079</xdr:rowOff>
    </xdr:to>
    <xdr:sp macro="" textlink="">
      <xdr:nvSpPr>
        <xdr:cNvPr id="432" name="楕円 431">
          <a:extLst>
            <a:ext uri="{FF2B5EF4-FFF2-40B4-BE49-F238E27FC236}">
              <a16:creationId xmlns:a16="http://schemas.microsoft.com/office/drawing/2014/main" id="{00000000-0008-0000-0600-0000B0010000}"/>
            </a:ext>
          </a:extLst>
        </xdr:cNvPr>
        <xdr:cNvSpPr/>
      </xdr:nvSpPr>
      <xdr:spPr>
        <a:xfrm>
          <a:off x="9588500" y="131201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36606</xdr:rowOff>
    </xdr:from>
    <xdr:ext cx="534377" cy="259045"/>
    <xdr:sp macro="" textlink="">
      <xdr:nvSpPr>
        <xdr:cNvPr id="433" name="テキスト ボックス 432">
          <a:extLst>
            <a:ext uri="{FF2B5EF4-FFF2-40B4-BE49-F238E27FC236}">
              <a16:creationId xmlns:a16="http://schemas.microsoft.com/office/drawing/2014/main" id="{00000000-0008-0000-0600-0000B1010000}"/>
            </a:ext>
          </a:extLst>
        </xdr:cNvPr>
        <xdr:cNvSpPr txBox="1"/>
      </xdr:nvSpPr>
      <xdr:spPr>
        <a:xfrm>
          <a:off x="9372111" y="128953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77</xdr:row>
      <xdr:rowOff>147689</xdr:rowOff>
    </xdr:from>
    <xdr:to>
      <xdr:col>46</xdr:col>
      <xdr:colOff>38100</xdr:colOff>
      <xdr:row>78</xdr:row>
      <xdr:rowOff>77839</xdr:rowOff>
    </xdr:to>
    <xdr:sp macro="" textlink="">
      <xdr:nvSpPr>
        <xdr:cNvPr id="434" name="楕円 433">
          <a:extLst>
            <a:ext uri="{FF2B5EF4-FFF2-40B4-BE49-F238E27FC236}">
              <a16:creationId xmlns:a16="http://schemas.microsoft.com/office/drawing/2014/main" id="{00000000-0008-0000-0600-0000B2010000}"/>
            </a:ext>
          </a:extLst>
        </xdr:cNvPr>
        <xdr:cNvSpPr/>
      </xdr:nvSpPr>
      <xdr:spPr>
        <a:xfrm>
          <a:off x="8699500" y="13349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68966</xdr:rowOff>
    </xdr:from>
    <xdr:ext cx="469744" cy="259045"/>
    <xdr:sp macro="" textlink="">
      <xdr:nvSpPr>
        <xdr:cNvPr id="435" name="テキスト ボックス 434">
          <a:extLst>
            <a:ext uri="{FF2B5EF4-FFF2-40B4-BE49-F238E27FC236}">
              <a16:creationId xmlns:a16="http://schemas.microsoft.com/office/drawing/2014/main" id="{00000000-0008-0000-0600-0000B3010000}"/>
            </a:ext>
          </a:extLst>
        </xdr:cNvPr>
        <xdr:cNvSpPr txBox="1"/>
      </xdr:nvSpPr>
      <xdr:spPr>
        <a:xfrm>
          <a:off x="8515428" y="13442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77</xdr:row>
      <xdr:rowOff>88900</xdr:rowOff>
    </xdr:from>
    <xdr:to>
      <xdr:col>41</xdr:col>
      <xdr:colOff>101600</xdr:colOff>
      <xdr:row>78</xdr:row>
      <xdr:rowOff>19050</xdr:rowOff>
    </xdr:to>
    <xdr:sp macro="" textlink="">
      <xdr:nvSpPr>
        <xdr:cNvPr id="436" name="楕円 435">
          <a:extLst>
            <a:ext uri="{FF2B5EF4-FFF2-40B4-BE49-F238E27FC236}">
              <a16:creationId xmlns:a16="http://schemas.microsoft.com/office/drawing/2014/main" id="{00000000-0008-0000-0600-0000B4010000}"/>
            </a:ext>
          </a:extLst>
        </xdr:cNvPr>
        <xdr:cNvSpPr/>
      </xdr:nvSpPr>
      <xdr:spPr>
        <a:xfrm>
          <a:off x="7810500" y="132905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35577</xdr:rowOff>
    </xdr:from>
    <xdr:ext cx="534377" cy="259045"/>
    <xdr:sp macro="" textlink="">
      <xdr:nvSpPr>
        <xdr:cNvPr id="437" name="テキスト ボックス 436">
          <a:extLst>
            <a:ext uri="{FF2B5EF4-FFF2-40B4-BE49-F238E27FC236}">
              <a16:creationId xmlns:a16="http://schemas.microsoft.com/office/drawing/2014/main" id="{00000000-0008-0000-0600-0000B5010000}"/>
            </a:ext>
          </a:extLst>
        </xdr:cNvPr>
        <xdr:cNvSpPr txBox="1"/>
      </xdr:nvSpPr>
      <xdr:spPr>
        <a:xfrm>
          <a:off x="7594111" y="13065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76</xdr:row>
      <xdr:rowOff>121190</xdr:rowOff>
    </xdr:from>
    <xdr:to>
      <xdr:col>36</xdr:col>
      <xdr:colOff>165100</xdr:colOff>
      <xdr:row>77</xdr:row>
      <xdr:rowOff>51340</xdr:rowOff>
    </xdr:to>
    <xdr:sp macro="" textlink="">
      <xdr:nvSpPr>
        <xdr:cNvPr id="438" name="楕円 437">
          <a:extLst>
            <a:ext uri="{FF2B5EF4-FFF2-40B4-BE49-F238E27FC236}">
              <a16:creationId xmlns:a16="http://schemas.microsoft.com/office/drawing/2014/main" id="{00000000-0008-0000-0600-0000B6010000}"/>
            </a:ext>
          </a:extLst>
        </xdr:cNvPr>
        <xdr:cNvSpPr/>
      </xdr:nvSpPr>
      <xdr:spPr>
        <a:xfrm>
          <a:off x="6921500" y="13151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67867</xdr:rowOff>
    </xdr:from>
    <xdr:ext cx="534377" cy="259045"/>
    <xdr:sp macro="" textlink="">
      <xdr:nvSpPr>
        <xdr:cNvPr id="439" name="テキスト ボックス 438">
          <a:extLst>
            <a:ext uri="{FF2B5EF4-FFF2-40B4-BE49-F238E27FC236}">
              <a16:creationId xmlns:a16="http://schemas.microsoft.com/office/drawing/2014/main" id="{00000000-0008-0000-0600-0000B7010000}"/>
            </a:ext>
          </a:extLst>
        </xdr:cNvPr>
        <xdr:cNvSpPr txBox="1"/>
      </xdr:nvSpPr>
      <xdr:spPr>
        <a:xfrm>
          <a:off x="6705111" y="12926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1" name="正方形/長方形 440">
          <a:extLst>
            <a:ext uri="{FF2B5EF4-FFF2-40B4-BE49-F238E27FC236}">
              <a16:creationId xmlns:a16="http://schemas.microsoft.com/office/drawing/2014/main" id="{00000000-0008-0000-0600-0000B9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2" name="正方形/長方形 441">
          <a:extLst>
            <a:ext uri="{FF2B5EF4-FFF2-40B4-BE49-F238E27FC236}">
              <a16:creationId xmlns:a16="http://schemas.microsoft.com/office/drawing/2014/main" id="{00000000-0008-0000-0600-0000BA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3" name="正方形/長方形 442">
          <a:extLst>
            <a:ext uri="{FF2B5EF4-FFF2-40B4-BE49-F238E27FC236}">
              <a16:creationId xmlns:a16="http://schemas.microsoft.com/office/drawing/2014/main" id="{00000000-0008-0000-0600-0000BB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4" name="正方形/長方形 443">
          <a:extLst>
            <a:ext uri="{FF2B5EF4-FFF2-40B4-BE49-F238E27FC236}">
              <a16:creationId xmlns:a16="http://schemas.microsoft.com/office/drawing/2014/main" id="{00000000-0008-0000-0600-0000BC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31,823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5" name="正方形/長方形 444">
          <a:extLst>
            <a:ext uri="{FF2B5EF4-FFF2-40B4-BE49-F238E27FC236}">
              <a16:creationId xmlns:a16="http://schemas.microsoft.com/office/drawing/2014/main" id="{00000000-0008-0000-0600-0000BD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6" name="正方形/長方形 445">
          <a:extLst>
            <a:ext uri="{FF2B5EF4-FFF2-40B4-BE49-F238E27FC236}">
              <a16:creationId xmlns:a16="http://schemas.microsoft.com/office/drawing/2014/main" id="{00000000-0008-0000-0600-0000BE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30,476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7" name="正方形/長方形 446">
          <a:extLst>
            <a:ext uri="{FF2B5EF4-FFF2-40B4-BE49-F238E27FC236}">
              <a16:creationId xmlns:a16="http://schemas.microsoft.com/office/drawing/2014/main" id="{00000000-0008-0000-0600-0000BF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8" name="テキスト ボックス 447">
          <a:extLst>
            <a:ext uri="{FF2B5EF4-FFF2-40B4-BE49-F238E27FC236}">
              <a16:creationId xmlns:a16="http://schemas.microsoft.com/office/drawing/2014/main" id="{00000000-0008-0000-0600-0000C0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50" name="直線コネクタ 449">
          <a:extLst>
            <a:ext uri="{FF2B5EF4-FFF2-40B4-BE49-F238E27FC236}">
              <a16:creationId xmlns:a16="http://schemas.microsoft.com/office/drawing/2014/main" id="{00000000-0008-0000-0600-0000C2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51" name="テキスト ボックス 450">
          <a:extLst>
            <a:ext uri="{FF2B5EF4-FFF2-40B4-BE49-F238E27FC236}">
              <a16:creationId xmlns:a16="http://schemas.microsoft.com/office/drawing/2014/main" id="{00000000-0008-0000-0600-0000C3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144434</xdr:rowOff>
    </xdr:from>
    <xdr:ext cx="531299" cy="259045"/>
    <xdr:sp macro="" textlink="">
      <xdr:nvSpPr>
        <xdr:cNvPr id="453" name="テキスト ボックス 452">
          <a:extLst>
            <a:ext uri="{FF2B5EF4-FFF2-40B4-BE49-F238E27FC236}">
              <a16:creationId xmlns:a16="http://schemas.microsoft.com/office/drawing/2014/main" id="{00000000-0008-0000-0600-0000C5010000}"/>
            </a:ext>
          </a:extLst>
        </xdr:cNvPr>
        <xdr:cNvSpPr txBox="1"/>
      </xdr:nvSpPr>
      <xdr:spPr>
        <a:xfrm>
          <a:off x="6072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94</xdr:row>
      <xdr:rowOff>160763</xdr:rowOff>
    </xdr:from>
    <xdr:ext cx="531299" cy="259045"/>
    <xdr:sp macro="" textlink="">
      <xdr:nvSpPr>
        <xdr:cNvPr id="455" name="テキスト ボックス 454">
          <a:extLst>
            <a:ext uri="{FF2B5EF4-FFF2-40B4-BE49-F238E27FC236}">
              <a16:creationId xmlns:a16="http://schemas.microsoft.com/office/drawing/2014/main" id="{00000000-0008-0000-0600-0000C7010000}"/>
            </a:ext>
          </a:extLst>
        </xdr:cNvPr>
        <xdr:cNvSpPr txBox="1"/>
      </xdr:nvSpPr>
      <xdr:spPr>
        <a:xfrm>
          <a:off x="6072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5641</xdr:rowOff>
    </xdr:from>
    <xdr:ext cx="531299" cy="259045"/>
    <xdr:sp macro="" textlink="">
      <xdr:nvSpPr>
        <xdr:cNvPr id="457" name="テキスト ボックス 456">
          <a:extLst>
            <a:ext uri="{FF2B5EF4-FFF2-40B4-BE49-F238E27FC236}">
              <a16:creationId xmlns:a16="http://schemas.microsoft.com/office/drawing/2014/main" id="{00000000-0008-0000-0600-0000C9010000}"/>
            </a:ext>
          </a:extLst>
        </xdr:cNvPr>
        <xdr:cNvSpPr txBox="1"/>
      </xdr:nvSpPr>
      <xdr:spPr>
        <a:xfrm>
          <a:off x="6072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21970</xdr:rowOff>
    </xdr:from>
    <xdr:ext cx="531299" cy="259045"/>
    <xdr:sp macro="" textlink="">
      <xdr:nvSpPr>
        <xdr:cNvPr id="459" name="テキスト ボックス 458">
          <a:extLst>
            <a:ext uri="{FF2B5EF4-FFF2-40B4-BE49-F238E27FC236}">
              <a16:creationId xmlns:a16="http://schemas.microsoft.com/office/drawing/2014/main" id="{00000000-0008-0000-0600-0000CB010000}"/>
            </a:ext>
          </a:extLst>
        </xdr:cNvPr>
        <xdr:cNvSpPr txBox="1"/>
      </xdr:nvSpPr>
      <xdr:spPr>
        <a:xfrm>
          <a:off x="6072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60" name="直線コネクタ 459">
          <a:extLst>
            <a:ext uri="{FF2B5EF4-FFF2-40B4-BE49-F238E27FC236}">
              <a16:creationId xmlns:a16="http://schemas.microsoft.com/office/drawing/2014/main" id="{00000000-0008-0000-0600-0000CC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38298</xdr:rowOff>
    </xdr:from>
    <xdr:ext cx="595419" cy="259045"/>
    <xdr:sp macro="" textlink="">
      <xdr:nvSpPr>
        <xdr:cNvPr id="461" name="テキスト ボックス 460">
          <a:extLst>
            <a:ext uri="{FF2B5EF4-FFF2-40B4-BE49-F238E27FC236}">
              <a16:creationId xmlns:a16="http://schemas.microsoft.com/office/drawing/2014/main" id="{00000000-0008-0000-0600-0000CD010000}"/>
            </a:ext>
          </a:extLst>
        </xdr:cNvPr>
        <xdr:cNvSpPr txBox="1"/>
      </xdr:nvSpPr>
      <xdr:spPr>
        <a:xfrm>
          <a:off x="6008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2" name="直線コネクタ 461">
          <a:extLst>
            <a:ext uri="{FF2B5EF4-FFF2-40B4-BE49-F238E27FC236}">
              <a16:creationId xmlns:a16="http://schemas.microsoft.com/office/drawing/2014/main" id="{00000000-0008-0000-0600-0000CE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63" name="テキスト ボックス 462">
          <a:extLst>
            <a:ext uri="{FF2B5EF4-FFF2-40B4-BE49-F238E27FC236}">
              <a16:creationId xmlns:a16="http://schemas.microsoft.com/office/drawing/2014/main" id="{00000000-0008-0000-0600-0000CF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4" name="普通建設事業費 （ うち更新整備　）グラフ枠">
          <a:extLst>
            <a:ext uri="{FF2B5EF4-FFF2-40B4-BE49-F238E27FC236}">
              <a16:creationId xmlns:a16="http://schemas.microsoft.com/office/drawing/2014/main" id="{00000000-0008-0000-0600-0000D0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145759</xdr:rowOff>
    </xdr:from>
    <xdr:to>
      <xdr:col>54</xdr:col>
      <xdr:colOff>189865</xdr:colOff>
      <xdr:row>99</xdr:row>
      <xdr:rowOff>57077</xdr:rowOff>
    </xdr:to>
    <xdr:cxnSp macro="">
      <xdr:nvCxnSpPr>
        <xdr:cNvPr id="465" name="直線コネクタ 464">
          <a:extLst>
            <a:ext uri="{FF2B5EF4-FFF2-40B4-BE49-F238E27FC236}">
              <a16:creationId xmlns:a16="http://schemas.microsoft.com/office/drawing/2014/main" id="{00000000-0008-0000-0600-0000D1010000}"/>
            </a:ext>
          </a:extLst>
        </xdr:cNvPr>
        <xdr:cNvCxnSpPr/>
      </xdr:nvCxnSpPr>
      <xdr:spPr>
        <a:xfrm flipV="1">
          <a:off x="10475595" y="15576259"/>
          <a:ext cx="1270" cy="14543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60904</xdr:rowOff>
    </xdr:from>
    <xdr:ext cx="469744" cy="259045"/>
    <xdr:sp macro="" textlink="">
      <xdr:nvSpPr>
        <xdr:cNvPr id="466" name="普通建設事業費 （ うち更新整備　）最小値テキスト">
          <a:extLst>
            <a:ext uri="{FF2B5EF4-FFF2-40B4-BE49-F238E27FC236}">
              <a16:creationId xmlns:a16="http://schemas.microsoft.com/office/drawing/2014/main" id="{00000000-0008-0000-0600-0000D2010000}"/>
            </a:ext>
          </a:extLst>
        </xdr:cNvPr>
        <xdr:cNvSpPr txBox="1"/>
      </xdr:nvSpPr>
      <xdr:spPr>
        <a:xfrm>
          <a:off x="10528300" y="170344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57077</xdr:rowOff>
    </xdr:from>
    <xdr:to>
      <xdr:col>55</xdr:col>
      <xdr:colOff>88900</xdr:colOff>
      <xdr:row>99</xdr:row>
      <xdr:rowOff>57077</xdr:rowOff>
    </xdr:to>
    <xdr:cxnSp macro="">
      <xdr:nvCxnSpPr>
        <xdr:cNvPr id="467" name="直線コネクタ 466">
          <a:extLst>
            <a:ext uri="{FF2B5EF4-FFF2-40B4-BE49-F238E27FC236}">
              <a16:creationId xmlns:a16="http://schemas.microsoft.com/office/drawing/2014/main" id="{00000000-0008-0000-0600-0000D3010000}"/>
            </a:ext>
          </a:extLst>
        </xdr:cNvPr>
        <xdr:cNvCxnSpPr/>
      </xdr:nvCxnSpPr>
      <xdr:spPr>
        <a:xfrm>
          <a:off x="10388600" y="1703062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92436</xdr:rowOff>
    </xdr:from>
    <xdr:ext cx="534377" cy="259045"/>
    <xdr:sp macro="" textlink="">
      <xdr:nvSpPr>
        <xdr:cNvPr id="468" name="普通建設事業費 （ うち更新整備　）最大値テキスト">
          <a:extLst>
            <a:ext uri="{FF2B5EF4-FFF2-40B4-BE49-F238E27FC236}">
              <a16:creationId xmlns:a16="http://schemas.microsoft.com/office/drawing/2014/main" id="{00000000-0008-0000-0600-0000D4010000}"/>
            </a:ext>
          </a:extLst>
        </xdr:cNvPr>
        <xdr:cNvSpPr txBox="1"/>
      </xdr:nvSpPr>
      <xdr:spPr>
        <a:xfrm>
          <a:off x="10528300" y="153514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91,629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145759</xdr:rowOff>
    </xdr:from>
    <xdr:to>
      <xdr:col>55</xdr:col>
      <xdr:colOff>88900</xdr:colOff>
      <xdr:row>90</xdr:row>
      <xdr:rowOff>145759</xdr:rowOff>
    </xdr:to>
    <xdr:cxnSp macro="">
      <xdr:nvCxnSpPr>
        <xdr:cNvPr id="469" name="直線コネクタ 468">
          <a:extLst>
            <a:ext uri="{FF2B5EF4-FFF2-40B4-BE49-F238E27FC236}">
              <a16:creationId xmlns:a16="http://schemas.microsoft.com/office/drawing/2014/main" id="{00000000-0008-0000-0600-0000D5010000}"/>
            </a:ext>
          </a:extLst>
        </xdr:cNvPr>
        <xdr:cNvCxnSpPr/>
      </xdr:nvCxnSpPr>
      <xdr:spPr>
        <a:xfrm>
          <a:off x="10388600" y="1557625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99</xdr:row>
      <xdr:rowOff>10672</xdr:rowOff>
    </xdr:from>
    <xdr:to>
      <xdr:col>55</xdr:col>
      <xdr:colOff>0</xdr:colOff>
      <xdr:row>99</xdr:row>
      <xdr:rowOff>59902</xdr:rowOff>
    </xdr:to>
    <xdr:cxnSp macro="">
      <xdr:nvCxnSpPr>
        <xdr:cNvPr id="470" name="直線コネクタ 469">
          <a:extLst>
            <a:ext uri="{FF2B5EF4-FFF2-40B4-BE49-F238E27FC236}">
              <a16:creationId xmlns:a16="http://schemas.microsoft.com/office/drawing/2014/main" id="{00000000-0008-0000-0600-0000D6010000}"/>
            </a:ext>
          </a:extLst>
        </xdr:cNvPr>
        <xdr:cNvCxnSpPr/>
      </xdr:nvCxnSpPr>
      <xdr:spPr>
        <a:xfrm flipV="1">
          <a:off x="9639300" y="16984222"/>
          <a:ext cx="838200" cy="492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160176</xdr:rowOff>
    </xdr:from>
    <xdr:ext cx="534377" cy="259045"/>
    <xdr:sp macro="" textlink="">
      <xdr:nvSpPr>
        <xdr:cNvPr id="471" name="普通建設事業費 （ うち更新整備　）平均値テキスト">
          <a:extLst>
            <a:ext uri="{FF2B5EF4-FFF2-40B4-BE49-F238E27FC236}">
              <a16:creationId xmlns:a16="http://schemas.microsoft.com/office/drawing/2014/main" id="{00000000-0008-0000-0600-0000D7010000}"/>
            </a:ext>
          </a:extLst>
        </xdr:cNvPr>
        <xdr:cNvSpPr txBox="1"/>
      </xdr:nvSpPr>
      <xdr:spPr>
        <a:xfrm>
          <a:off x="10528300" y="1644792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137299</xdr:rowOff>
    </xdr:from>
    <xdr:to>
      <xdr:col>55</xdr:col>
      <xdr:colOff>50800</xdr:colOff>
      <xdr:row>97</xdr:row>
      <xdr:rowOff>67449</xdr:rowOff>
    </xdr:to>
    <xdr:sp macro="" textlink="">
      <xdr:nvSpPr>
        <xdr:cNvPr id="472" name="フローチャート: 判断 471">
          <a:extLst>
            <a:ext uri="{FF2B5EF4-FFF2-40B4-BE49-F238E27FC236}">
              <a16:creationId xmlns:a16="http://schemas.microsoft.com/office/drawing/2014/main" id="{00000000-0008-0000-0600-0000D8010000}"/>
            </a:ext>
          </a:extLst>
        </xdr:cNvPr>
        <xdr:cNvSpPr/>
      </xdr:nvSpPr>
      <xdr:spPr>
        <a:xfrm>
          <a:off x="10426700" y="16596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99</xdr:row>
      <xdr:rowOff>22968</xdr:rowOff>
    </xdr:from>
    <xdr:to>
      <xdr:col>50</xdr:col>
      <xdr:colOff>114300</xdr:colOff>
      <xdr:row>99</xdr:row>
      <xdr:rowOff>59902</xdr:rowOff>
    </xdr:to>
    <xdr:cxnSp macro="">
      <xdr:nvCxnSpPr>
        <xdr:cNvPr id="473" name="直線コネクタ 472">
          <a:extLst>
            <a:ext uri="{FF2B5EF4-FFF2-40B4-BE49-F238E27FC236}">
              <a16:creationId xmlns:a16="http://schemas.microsoft.com/office/drawing/2014/main" id="{00000000-0008-0000-0600-0000D9010000}"/>
            </a:ext>
          </a:extLst>
        </xdr:cNvPr>
        <xdr:cNvCxnSpPr/>
      </xdr:nvCxnSpPr>
      <xdr:spPr>
        <a:xfrm>
          <a:off x="8750300" y="16996518"/>
          <a:ext cx="889000" cy="369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130277</xdr:rowOff>
    </xdr:from>
    <xdr:to>
      <xdr:col>50</xdr:col>
      <xdr:colOff>165100</xdr:colOff>
      <xdr:row>97</xdr:row>
      <xdr:rowOff>60427</xdr:rowOff>
    </xdr:to>
    <xdr:sp macro="" textlink="">
      <xdr:nvSpPr>
        <xdr:cNvPr id="474" name="フローチャート: 判断 473">
          <a:extLst>
            <a:ext uri="{FF2B5EF4-FFF2-40B4-BE49-F238E27FC236}">
              <a16:creationId xmlns:a16="http://schemas.microsoft.com/office/drawing/2014/main" id="{00000000-0008-0000-0600-0000DA010000}"/>
            </a:ext>
          </a:extLst>
        </xdr:cNvPr>
        <xdr:cNvSpPr/>
      </xdr:nvSpPr>
      <xdr:spPr>
        <a:xfrm>
          <a:off x="9588500" y="16589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76954</xdr:rowOff>
    </xdr:from>
    <xdr:ext cx="534377" cy="259045"/>
    <xdr:sp macro="" textlink="">
      <xdr:nvSpPr>
        <xdr:cNvPr id="475" name="テキスト ボックス 474">
          <a:extLst>
            <a:ext uri="{FF2B5EF4-FFF2-40B4-BE49-F238E27FC236}">
              <a16:creationId xmlns:a16="http://schemas.microsoft.com/office/drawing/2014/main" id="{00000000-0008-0000-0600-0000DB010000}"/>
            </a:ext>
          </a:extLst>
        </xdr:cNvPr>
        <xdr:cNvSpPr txBox="1"/>
      </xdr:nvSpPr>
      <xdr:spPr>
        <a:xfrm>
          <a:off x="9372111" y="1636470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99</xdr:row>
      <xdr:rowOff>15537</xdr:rowOff>
    </xdr:from>
    <xdr:to>
      <xdr:col>45</xdr:col>
      <xdr:colOff>177800</xdr:colOff>
      <xdr:row>99</xdr:row>
      <xdr:rowOff>22968</xdr:rowOff>
    </xdr:to>
    <xdr:cxnSp macro="">
      <xdr:nvCxnSpPr>
        <xdr:cNvPr id="476" name="直線コネクタ 475">
          <a:extLst>
            <a:ext uri="{FF2B5EF4-FFF2-40B4-BE49-F238E27FC236}">
              <a16:creationId xmlns:a16="http://schemas.microsoft.com/office/drawing/2014/main" id="{00000000-0008-0000-0600-0000DC010000}"/>
            </a:ext>
          </a:extLst>
        </xdr:cNvPr>
        <xdr:cNvCxnSpPr/>
      </xdr:nvCxnSpPr>
      <xdr:spPr>
        <a:xfrm>
          <a:off x="7861300" y="16989087"/>
          <a:ext cx="889000" cy="7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3470</xdr:rowOff>
    </xdr:from>
    <xdr:to>
      <xdr:col>46</xdr:col>
      <xdr:colOff>38100</xdr:colOff>
      <xdr:row>97</xdr:row>
      <xdr:rowOff>105070</xdr:rowOff>
    </xdr:to>
    <xdr:sp macro="" textlink="">
      <xdr:nvSpPr>
        <xdr:cNvPr id="477" name="フローチャート: 判断 476">
          <a:extLst>
            <a:ext uri="{FF2B5EF4-FFF2-40B4-BE49-F238E27FC236}">
              <a16:creationId xmlns:a16="http://schemas.microsoft.com/office/drawing/2014/main" id="{00000000-0008-0000-0600-0000DD010000}"/>
            </a:ext>
          </a:extLst>
        </xdr:cNvPr>
        <xdr:cNvSpPr/>
      </xdr:nvSpPr>
      <xdr:spPr>
        <a:xfrm>
          <a:off x="8699500" y="1663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121597</xdr:rowOff>
    </xdr:from>
    <xdr:ext cx="534377" cy="259045"/>
    <xdr:sp macro="" textlink="">
      <xdr:nvSpPr>
        <xdr:cNvPr id="478" name="テキスト ボックス 477">
          <a:extLst>
            <a:ext uri="{FF2B5EF4-FFF2-40B4-BE49-F238E27FC236}">
              <a16:creationId xmlns:a16="http://schemas.microsoft.com/office/drawing/2014/main" id="{00000000-0008-0000-0600-0000DE010000}"/>
            </a:ext>
          </a:extLst>
        </xdr:cNvPr>
        <xdr:cNvSpPr txBox="1"/>
      </xdr:nvSpPr>
      <xdr:spPr>
        <a:xfrm>
          <a:off x="8483111" y="164093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127650</xdr:rowOff>
    </xdr:from>
    <xdr:to>
      <xdr:col>41</xdr:col>
      <xdr:colOff>50800</xdr:colOff>
      <xdr:row>99</xdr:row>
      <xdr:rowOff>15537</xdr:rowOff>
    </xdr:to>
    <xdr:cxnSp macro="">
      <xdr:nvCxnSpPr>
        <xdr:cNvPr id="479" name="直線コネクタ 478">
          <a:extLst>
            <a:ext uri="{FF2B5EF4-FFF2-40B4-BE49-F238E27FC236}">
              <a16:creationId xmlns:a16="http://schemas.microsoft.com/office/drawing/2014/main" id="{00000000-0008-0000-0600-0000DF010000}"/>
            </a:ext>
          </a:extLst>
        </xdr:cNvPr>
        <xdr:cNvCxnSpPr/>
      </xdr:nvCxnSpPr>
      <xdr:spPr>
        <a:xfrm>
          <a:off x="6972300" y="16929750"/>
          <a:ext cx="889000" cy="593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35424</xdr:rowOff>
    </xdr:from>
    <xdr:to>
      <xdr:col>41</xdr:col>
      <xdr:colOff>101600</xdr:colOff>
      <xdr:row>97</xdr:row>
      <xdr:rowOff>137024</xdr:rowOff>
    </xdr:to>
    <xdr:sp macro="" textlink="">
      <xdr:nvSpPr>
        <xdr:cNvPr id="480" name="フローチャート: 判断 479">
          <a:extLst>
            <a:ext uri="{FF2B5EF4-FFF2-40B4-BE49-F238E27FC236}">
              <a16:creationId xmlns:a16="http://schemas.microsoft.com/office/drawing/2014/main" id="{00000000-0008-0000-0600-0000E0010000}"/>
            </a:ext>
          </a:extLst>
        </xdr:cNvPr>
        <xdr:cNvSpPr/>
      </xdr:nvSpPr>
      <xdr:spPr>
        <a:xfrm>
          <a:off x="7810500" y="16666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153551</xdr:rowOff>
    </xdr:from>
    <xdr:ext cx="534377"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7594111" y="164413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144058</xdr:rowOff>
    </xdr:from>
    <xdr:to>
      <xdr:col>36</xdr:col>
      <xdr:colOff>165100</xdr:colOff>
      <xdr:row>97</xdr:row>
      <xdr:rowOff>74208</xdr:rowOff>
    </xdr:to>
    <xdr:sp macro="" textlink="">
      <xdr:nvSpPr>
        <xdr:cNvPr id="482" name="フローチャート: 判断 481">
          <a:extLst>
            <a:ext uri="{FF2B5EF4-FFF2-40B4-BE49-F238E27FC236}">
              <a16:creationId xmlns:a16="http://schemas.microsoft.com/office/drawing/2014/main" id="{00000000-0008-0000-0600-0000E2010000}"/>
            </a:ext>
          </a:extLst>
        </xdr:cNvPr>
        <xdr:cNvSpPr/>
      </xdr:nvSpPr>
      <xdr:spPr>
        <a:xfrm>
          <a:off x="6921500" y="166032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90735</xdr:rowOff>
    </xdr:from>
    <xdr:ext cx="534377"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6705111" y="163784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4" name="テキスト ボックス 483">
          <a:extLst>
            <a:ext uri="{FF2B5EF4-FFF2-40B4-BE49-F238E27FC236}">
              <a16:creationId xmlns:a16="http://schemas.microsoft.com/office/drawing/2014/main" id="{00000000-0008-0000-0600-0000E4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5" name="テキスト ボックス 484">
          <a:extLst>
            <a:ext uri="{FF2B5EF4-FFF2-40B4-BE49-F238E27FC236}">
              <a16:creationId xmlns:a16="http://schemas.microsoft.com/office/drawing/2014/main" id="{00000000-0008-0000-0600-0000E5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6" name="テキスト ボックス 485">
          <a:extLst>
            <a:ext uri="{FF2B5EF4-FFF2-40B4-BE49-F238E27FC236}">
              <a16:creationId xmlns:a16="http://schemas.microsoft.com/office/drawing/2014/main" id="{00000000-0008-0000-0600-0000E6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7" name="テキスト ボックス 486">
          <a:extLst>
            <a:ext uri="{FF2B5EF4-FFF2-40B4-BE49-F238E27FC236}">
              <a16:creationId xmlns:a16="http://schemas.microsoft.com/office/drawing/2014/main" id="{00000000-0008-0000-0600-0000E7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8" name="テキスト ボックス 487">
          <a:extLst>
            <a:ext uri="{FF2B5EF4-FFF2-40B4-BE49-F238E27FC236}">
              <a16:creationId xmlns:a16="http://schemas.microsoft.com/office/drawing/2014/main" id="{00000000-0008-0000-0600-0000E8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98</xdr:row>
      <xdr:rowOff>131322</xdr:rowOff>
    </xdr:from>
    <xdr:to>
      <xdr:col>55</xdr:col>
      <xdr:colOff>50800</xdr:colOff>
      <xdr:row>99</xdr:row>
      <xdr:rowOff>61472</xdr:rowOff>
    </xdr:to>
    <xdr:sp macro="" textlink="">
      <xdr:nvSpPr>
        <xdr:cNvPr id="489" name="楕円 488">
          <a:extLst>
            <a:ext uri="{FF2B5EF4-FFF2-40B4-BE49-F238E27FC236}">
              <a16:creationId xmlns:a16="http://schemas.microsoft.com/office/drawing/2014/main" id="{00000000-0008-0000-0600-0000E9010000}"/>
            </a:ext>
          </a:extLst>
        </xdr:cNvPr>
        <xdr:cNvSpPr/>
      </xdr:nvSpPr>
      <xdr:spPr>
        <a:xfrm>
          <a:off x="10426700" y="16933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98</xdr:row>
      <xdr:rowOff>46249</xdr:rowOff>
    </xdr:from>
    <xdr:ext cx="469744" cy="259045"/>
    <xdr:sp macro="" textlink="">
      <xdr:nvSpPr>
        <xdr:cNvPr id="490" name="普通建設事業費 （ うち更新整備　）該当値テキスト">
          <a:extLst>
            <a:ext uri="{FF2B5EF4-FFF2-40B4-BE49-F238E27FC236}">
              <a16:creationId xmlns:a16="http://schemas.microsoft.com/office/drawing/2014/main" id="{00000000-0008-0000-0600-0000EA010000}"/>
            </a:ext>
          </a:extLst>
        </xdr:cNvPr>
        <xdr:cNvSpPr txBox="1"/>
      </xdr:nvSpPr>
      <xdr:spPr>
        <a:xfrm>
          <a:off x="10528300" y="168483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99</xdr:row>
      <xdr:rowOff>9102</xdr:rowOff>
    </xdr:from>
    <xdr:to>
      <xdr:col>50</xdr:col>
      <xdr:colOff>165100</xdr:colOff>
      <xdr:row>99</xdr:row>
      <xdr:rowOff>110702</xdr:rowOff>
    </xdr:to>
    <xdr:sp macro="" textlink="">
      <xdr:nvSpPr>
        <xdr:cNvPr id="491" name="楕円 490">
          <a:extLst>
            <a:ext uri="{FF2B5EF4-FFF2-40B4-BE49-F238E27FC236}">
              <a16:creationId xmlns:a16="http://schemas.microsoft.com/office/drawing/2014/main" id="{00000000-0008-0000-0600-0000EB010000}"/>
            </a:ext>
          </a:extLst>
        </xdr:cNvPr>
        <xdr:cNvSpPr/>
      </xdr:nvSpPr>
      <xdr:spPr>
        <a:xfrm>
          <a:off x="9588500" y="16982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99</xdr:row>
      <xdr:rowOff>101829</xdr:rowOff>
    </xdr:from>
    <xdr:ext cx="469744" cy="259045"/>
    <xdr:sp macro="" textlink="">
      <xdr:nvSpPr>
        <xdr:cNvPr id="492" name="テキスト ボックス 491">
          <a:extLst>
            <a:ext uri="{FF2B5EF4-FFF2-40B4-BE49-F238E27FC236}">
              <a16:creationId xmlns:a16="http://schemas.microsoft.com/office/drawing/2014/main" id="{00000000-0008-0000-0600-0000EC010000}"/>
            </a:ext>
          </a:extLst>
        </xdr:cNvPr>
        <xdr:cNvSpPr txBox="1"/>
      </xdr:nvSpPr>
      <xdr:spPr>
        <a:xfrm>
          <a:off x="9404428" y="170753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98</xdr:row>
      <xdr:rowOff>143618</xdr:rowOff>
    </xdr:from>
    <xdr:to>
      <xdr:col>46</xdr:col>
      <xdr:colOff>38100</xdr:colOff>
      <xdr:row>99</xdr:row>
      <xdr:rowOff>73768</xdr:rowOff>
    </xdr:to>
    <xdr:sp macro="" textlink="">
      <xdr:nvSpPr>
        <xdr:cNvPr id="493" name="楕円 492">
          <a:extLst>
            <a:ext uri="{FF2B5EF4-FFF2-40B4-BE49-F238E27FC236}">
              <a16:creationId xmlns:a16="http://schemas.microsoft.com/office/drawing/2014/main" id="{00000000-0008-0000-0600-0000ED010000}"/>
            </a:ext>
          </a:extLst>
        </xdr:cNvPr>
        <xdr:cNvSpPr/>
      </xdr:nvSpPr>
      <xdr:spPr>
        <a:xfrm>
          <a:off x="8699500" y="169457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99</xdr:row>
      <xdr:rowOff>64895</xdr:rowOff>
    </xdr:from>
    <xdr:ext cx="469744" cy="259045"/>
    <xdr:sp macro="" textlink="">
      <xdr:nvSpPr>
        <xdr:cNvPr id="494" name="テキスト ボックス 493">
          <a:extLst>
            <a:ext uri="{FF2B5EF4-FFF2-40B4-BE49-F238E27FC236}">
              <a16:creationId xmlns:a16="http://schemas.microsoft.com/office/drawing/2014/main" id="{00000000-0008-0000-0600-0000EE010000}"/>
            </a:ext>
          </a:extLst>
        </xdr:cNvPr>
        <xdr:cNvSpPr txBox="1"/>
      </xdr:nvSpPr>
      <xdr:spPr>
        <a:xfrm>
          <a:off x="8515428" y="170384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98</xdr:row>
      <xdr:rowOff>136187</xdr:rowOff>
    </xdr:from>
    <xdr:to>
      <xdr:col>41</xdr:col>
      <xdr:colOff>101600</xdr:colOff>
      <xdr:row>99</xdr:row>
      <xdr:rowOff>66337</xdr:rowOff>
    </xdr:to>
    <xdr:sp macro="" textlink="">
      <xdr:nvSpPr>
        <xdr:cNvPr id="495" name="楕円 494">
          <a:extLst>
            <a:ext uri="{FF2B5EF4-FFF2-40B4-BE49-F238E27FC236}">
              <a16:creationId xmlns:a16="http://schemas.microsoft.com/office/drawing/2014/main" id="{00000000-0008-0000-0600-0000EF010000}"/>
            </a:ext>
          </a:extLst>
        </xdr:cNvPr>
        <xdr:cNvSpPr/>
      </xdr:nvSpPr>
      <xdr:spPr>
        <a:xfrm>
          <a:off x="7810500" y="169382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99</xdr:row>
      <xdr:rowOff>57464</xdr:rowOff>
    </xdr:from>
    <xdr:ext cx="469744" cy="259045"/>
    <xdr:sp macro="" textlink="">
      <xdr:nvSpPr>
        <xdr:cNvPr id="496" name="テキスト ボックス 495">
          <a:extLst>
            <a:ext uri="{FF2B5EF4-FFF2-40B4-BE49-F238E27FC236}">
              <a16:creationId xmlns:a16="http://schemas.microsoft.com/office/drawing/2014/main" id="{00000000-0008-0000-0600-0000F0010000}"/>
            </a:ext>
          </a:extLst>
        </xdr:cNvPr>
        <xdr:cNvSpPr txBox="1"/>
      </xdr:nvSpPr>
      <xdr:spPr>
        <a:xfrm>
          <a:off x="7626428" y="170310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76850</xdr:rowOff>
    </xdr:from>
    <xdr:to>
      <xdr:col>36</xdr:col>
      <xdr:colOff>165100</xdr:colOff>
      <xdr:row>99</xdr:row>
      <xdr:rowOff>7000</xdr:rowOff>
    </xdr:to>
    <xdr:sp macro="" textlink="">
      <xdr:nvSpPr>
        <xdr:cNvPr id="497" name="楕円 496">
          <a:extLst>
            <a:ext uri="{FF2B5EF4-FFF2-40B4-BE49-F238E27FC236}">
              <a16:creationId xmlns:a16="http://schemas.microsoft.com/office/drawing/2014/main" id="{00000000-0008-0000-0600-0000F1010000}"/>
            </a:ext>
          </a:extLst>
        </xdr:cNvPr>
        <xdr:cNvSpPr/>
      </xdr:nvSpPr>
      <xdr:spPr>
        <a:xfrm>
          <a:off x="6921500" y="16878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98</xdr:row>
      <xdr:rowOff>169577</xdr:rowOff>
    </xdr:from>
    <xdr:ext cx="469744" cy="259045"/>
    <xdr:sp macro="" textlink="">
      <xdr:nvSpPr>
        <xdr:cNvPr id="498" name="テキスト ボックス 497">
          <a:extLst>
            <a:ext uri="{FF2B5EF4-FFF2-40B4-BE49-F238E27FC236}">
              <a16:creationId xmlns:a16="http://schemas.microsoft.com/office/drawing/2014/main" id="{00000000-0008-0000-0600-0000F2010000}"/>
            </a:ext>
          </a:extLst>
        </xdr:cNvPr>
        <xdr:cNvSpPr txBox="1"/>
      </xdr:nvSpPr>
      <xdr:spPr>
        <a:xfrm>
          <a:off x="6737428" y="169716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9" name="正方形/長方形 498">
          <a:extLst>
            <a:ext uri="{FF2B5EF4-FFF2-40B4-BE49-F238E27FC236}">
              <a16:creationId xmlns:a16="http://schemas.microsoft.com/office/drawing/2014/main" id="{00000000-0008-0000-0600-0000F3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500" name="正方形/長方形 499">
          <a:extLst>
            <a:ext uri="{FF2B5EF4-FFF2-40B4-BE49-F238E27FC236}">
              <a16:creationId xmlns:a16="http://schemas.microsoft.com/office/drawing/2014/main" id="{00000000-0008-0000-0600-0000F4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501" name="正方形/長方形 500">
          <a:extLst>
            <a:ext uri="{FF2B5EF4-FFF2-40B4-BE49-F238E27FC236}">
              <a16:creationId xmlns:a16="http://schemas.microsoft.com/office/drawing/2014/main" id="{00000000-0008-0000-0600-0000F5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2" name="正方形/長方形 501">
          <a:extLst>
            <a:ext uri="{FF2B5EF4-FFF2-40B4-BE49-F238E27FC236}">
              <a16:creationId xmlns:a16="http://schemas.microsoft.com/office/drawing/2014/main" id="{00000000-0008-0000-0600-0000F6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3" name="正方形/長方形 502">
          <a:extLst>
            <a:ext uri="{FF2B5EF4-FFF2-40B4-BE49-F238E27FC236}">
              <a16:creationId xmlns:a16="http://schemas.microsoft.com/office/drawing/2014/main" id="{00000000-0008-0000-0600-0000F7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4" name="正方形/長方形 503">
          <a:extLst>
            <a:ext uri="{FF2B5EF4-FFF2-40B4-BE49-F238E27FC236}">
              <a16:creationId xmlns:a16="http://schemas.microsoft.com/office/drawing/2014/main" id="{00000000-0008-0000-0600-0000F8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5" name="正方形/長方形 504">
          <a:extLst>
            <a:ext uri="{FF2B5EF4-FFF2-40B4-BE49-F238E27FC236}">
              <a16:creationId xmlns:a16="http://schemas.microsoft.com/office/drawing/2014/main" id="{00000000-0008-0000-0600-0000F9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6" name="正方形/長方形 505">
          <a:extLst>
            <a:ext uri="{FF2B5EF4-FFF2-40B4-BE49-F238E27FC236}">
              <a16:creationId xmlns:a16="http://schemas.microsoft.com/office/drawing/2014/main" id="{00000000-0008-0000-0600-0000FA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7" name="テキスト ボックス 506">
          <a:extLst>
            <a:ext uri="{FF2B5EF4-FFF2-40B4-BE49-F238E27FC236}">
              <a16:creationId xmlns:a16="http://schemas.microsoft.com/office/drawing/2014/main" id="{00000000-0008-0000-0600-0000FB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8" name="直線コネクタ 507">
          <a:extLst>
            <a:ext uri="{FF2B5EF4-FFF2-40B4-BE49-F238E27FC236}">
              <a16:creationId xmlns:a16="http://schemas.microsoft.com/office/drawing/2014/main" id="{00000000-0008-0000-0600-0000FC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98878</xdr:rowOff>
    </xdr:from>
    <xdr:to>
      <xdr:col>89</xdr:col>
      <xdr:colOff>177800</xdr:colOff>
      <xdr:row>39</xdr:row>
      <xdr:rowOff>98878</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a:off x="12446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128105</xdr:rowOff>
    </xdr:from>
    <xdr:ext cx="248786" cy="259045"/>
    <xdr:sp macro="" textlink="">
      <xdr:nvSpPr>
        <xdr:cNvPr id="510" name="テキスト ボックス 509">
          <a:extLst>
            <a:ext uri="{FF2B5EF4-FFF2-40B4-BE49-F238E27FC236}">
              <a16:creationId xmlns:a16="http://schemas.microsoft.com/office/drawing/2014/main" id="{00000000-0008-0000-0600-0000FE010000}"/>
            </a:ext>
          </a:extLst>
        </xdr:cNvPr>
        <xdr:cNvSpPr txBox="1"/>
      </xdr:nvSpPr>
      <xdr:spPr>
        <a:xfrm>
          <a:off x="12197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115207</xdr:rowOff>
    </xdr:from>
    <xdr:to>
      <xdr:col>89</xdr:col>
      <xdr:colOff>177800</xdr:colOff>
      <xdr:row>37</xdr:row>
      <xdr:rowOff>115207</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a:off x="12446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144434</xdr:rowOff>
    </xdr:from>
    <xdr:ext cx="531299" cy="259045"/>
    <xdr:sp macro="" textlink="">
      <xdr:nvSpPr>
        <xdr:cNvPr id="512" name="テキスト ボックス 511">
          <a:extLst>
            <a:ext uri="{FF2B5EF4-FFF2-40B4-BE49-F238E27FC236}">
              <a16:creationId xmlns:a16="http://schemas.microsoft.com/office/drawing/2014/main" id="{00000000-0008-0000-0600-000000020000}"/>
            </a:ext>
          </a:extLst>
        </xdr:cNvPr>
        <xdr:cNvSpPr txBox="1"/>
      </xdr:nvSpPr>
      <xdr:spPr>
        <a:xfrm>
          <a:off x="11914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131536</xdr:rowOff>
    </xdr:from>
    <xdr:to>
      <xdr:col>89</xdr:col>
      <xdr:colOff>177800</xdr:colOff>
      <xdr:row>35</xdr:row>
      <xdr:rowOff>131536</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2446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34</xdr:row>
      <xdr:rowOff>160763</xdr:rowOff>
    </xdr:from>
    <xdr:ext cx="531299" cy="259045"/>
    <xdr:sp macro="" textlink="">
      <xdr:nvSpPr>
        <xdr:cNvPr id="514" name="テキスト ボックス 513">
          <a:extLst>
            <a:ext uri="{FF2B5EF4-FFF2-40B4-BE49-F238E27FC236}">
              <a16:creationId xmlns:a16="http://schemas.microsoft.com/office/drawing/2014/main" id="{00000000-0008-0000-0600-000002020000}"/>
            </a:ext>
          </a:extLst>
        </xdr:cNvPr>
        <xdr:cNvSpPr txBox="1"/>
      </xdr:nvSpPr>
      <xdr:spPr>
        <a:xfrm>
          <a:off x="11914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147864</xdr:rowOff>
    </xdr:from>
    <xdr:to>
      <xdr:col>89</xdr:col>
      <xdr:colOff>177800</xdr:colOff>
      <xdr:row>33</xdr:row>
      <xdr:rowOff>147864</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2446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5641</xdr:rowOff>
    </xdr:from>
    <xdr:ext cx="531299" cy="259045"/>
    <xdr:sp macro="" textlink="">
      <xdr:nvSpPr>
        <xdr:cNvPr id="516" name="テキスト ボックス 515">
          <a:extLst>
            <a:ext uri="{FF2B5EF4-FFF2-40B4-BE49-F238E27FC236}">
              <a16:creationId xmlns:a16="http://schemas.microsoft.com/office/drawing/2014/main" id="{00000000-0008-0000-0600-000004020000}"/>
            </a:ext>
          </a:extLst>
        </xdr:cNvPr>
        <xdr:cNvSpPr txBox="1"/>
      </xdr:nvSpPr>
      <xdr:spPr>
        <a:xfrm>
          <a:off x="11914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164193</xdr:rowOff>
    </xdr:from>
    <xdr:to>
      <xdr:col>89</xdr:col>
      <xdr:colOff>177800</xdr:colOff>
      <xdr:row>31</xdr:row>
      <xdr:rowOff>164193</xdr:rowOff>
    </xdr:to>
    <xdr:cxnSp macro="">
      <xdr:nvCxnSpPr>
        <xdr:cNvPr id="517" name="直線コネクタ 516">
          <a:extLst>
            <a:ext uri="{FF2B5EF4-FFF2-40B4-BE49-F238E27FC236}">
              <a16:creationId xmlns:a16="http://schemas.microsoft.com/office/drawing/2014/main" id="{00000000-0008-0000-0600-000005020000}"/>
            </a:ext>
          </a:extLst>
        </xdr:cNvPr>
        <xdr:cNvCxnSpPr/>
      </xdr:nvCxnSpPr>
      <xdr:spPr>
        <a:xfrm>
          <a:off x="12446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21970</xdr:rowOff>
    </xdr:from>
    <xdr:ext cx="531299" cy="259045"/>
    <xdr:sp macro="" textlink="">
      <xdr:nvSpPr>
        <xdr:cNvPr id="518" name="テキスト ボックス 517">
          <a:extLst>
            <a:ext uri="{FF2B5EF4-FFF2-40B4-BE49-F238E27FC236}">
              <a16:creationId xmlns:a16="http://schemas.microsoft.com/office/drawing/2014/main" id="{00000000-0008-0000-0600-000006020000}"/>
            </a:ext>
          </a:extLst>
        </xdr:cNvPr>
        <xdr:cNvSpPr txBox="1"/>
      </xdr:nvSpPr>
      <xdr:spPr>
        <a:xfrm>
          <a:off x="11914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9072</xdr:rowOff>
    </xdr:from>
    <xdr:to>
      <xdr:col>89</xdr:col>
      <xdr:colOff>177800</xdr:colOff>
      <xdr:row>30</xdr:row>
      <xdr:rowOff>9072</xdr:rowOff>
    </xdr:to>
    <xdr:cxnSp macro="">
      <xdr:nvCxnSpPr>
        <xdr:cNvPr id="519" name="直線コネクタ 518">
          <a:extLst>
            <a:ext uri="{FF2B5EF4-FFF2-40B4-BE49-F238E27FC236}">
              <a16:creationId xmlns:a16="http://schemas.microsoft.com/office/drawing/2014/main" id="{00000000-0008-0000-0600-000007020000}"/>
            </a:ext>
          </a:extLst>
        </xdr:cNvPr>
        <xdr:cNvCxnSpPr/>
      </xdr:nvCxnSpPr>
      <xdr:spPr>
        <a:xfrm>
          <a:off x="12446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38299</xdr:rowOff>
    </xdr:from>
    <xdr:ext cx="531299" cy="259045"/>
    <xdr:sp macro="" textlink="">
      <xdr:nvSpPr>
        <xdr:cNvPr id="520" name="テキスト ボックス 519">
          <a:extLst>
            <a:ext uri="{FF2B5EF4-FFF2-40B4-BE49-F238E27FC236}">
              <a16:creationId xmlns:a16="http://schemas.microsoft.com/office/drawing/2014/main" id="{00000000-0008-0000-0600-000008020000}"/>
            </a:ext>
          </a:extLst>
        </xdr:cNvPr>
        <xdr:cNvSpPr txBox="1"/>
      </xdr:nvSpPr>
      <xdr:spPr>
        <a:xfrm>
          <a:off x="11914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21" name="直線コネクタ 520">
          <a:extLst>
            <a:ext uri="{FF2B5EF4-FFF2-40B4-BE49-F238E27FC236}">
              <a16:creationId xmlns:a16="http://schemas.microsoft.com/office/drawing/2014/main" id="{00000000-0008-0000-0600-000009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22" name="テキスト ボックス 521">
          <a:extLst>
            <a:ext uri="{FF2B5EF4-FFF2-40B4-BE49-F238E27FC236}">
              <a16:creationId xmlns:a16="http://schemas.microsoft.com/office/drawing/2014/main" id="{00000000-0008-0000-0600-00000A02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23" name="災害復旧事業費グラフ枠">
          <a:extLst>
            <a:ext uri="{FF2B5EF4-FFF2-40B4-BE49-F238E27FC236}">
              <a16:creationId xmlns:a16="http://schemas.microsoft.com/office/drawing/2014/main" id="{00000000-0008-0000-0600-00000B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47770</xdr:rowOff>
    </xdr:from>
    <xdr:to>
      <xdr:col>85</xdr:col>
      <xdr:colOff>126364</xdr:colOff>
      <xdr:row>39</xdr:row>
      <xdr:rowOff>98878</xdr:rowOff>
    </xdr:to>
    <xdr:cxnSp macro="">
      <xdr:nvCxnSpPr>
        <xdr:cNvPr id="524" name="直線コネクタ 523">
          <a:extLst>
            <a:ext uri="{FF2B5EF4-FFF2-40B4-BE49-F238E27FC236}">
              <a16:creationId xmlns:a16="http://schemas.microsoft.com/office/drawing/2014/main" id="{00000000-0008-0000-0600-00000C020000}"/>
            </a:ext>
          </a:extLst>
        </xdr:cNvPr>
        <xdr:cNvCxnSpPr/>
      </xdr:nvCxnSpPr>
      <xdr:spPr>
        <a:xfrm flipV="1">
          <a:off x="16317595" y="5362720"/>
          <a:ext cx="1269" cy="14227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118399</xdr:rowOff>
    </xdr:from>
    <xdr:ext cx="249299" cy="259045"/>
    <xdr:sp macro="" textlink="">
      <xdr:nvSpPr>
        <xdr:cNvPr id="525" name="災害復旧事業費最小値テキスト">
          <a:extLst>
            <a:ext uri="{FF2B5EF4-FFF2-40B4-BE49-F238E27FC236}">
              <a16:creationId xmlns:a16="http://schemas.microsoft.com/office/drawing/2014/main" id="{00000000-0008-0000-0600-00000D020000}"/>
            </a:ext>
          </a:extLst>
        </xdr:cNvPr>
        <xdr:cNvSpPr txBox="1"/>
      </xdr:nvSpPr>
      <xdr:spPr>
        <a:xfrm>
          <a:off x="16370300" y="680494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98878</xdr:rowOff>
    </xdr:from>
    <xdr:to>
      <xdr:col>86</xdr:col>
      <xdr:colOff>25400</xdr:colOff>
      <xdr:row>39</xdr:row>
      <xdr:rowOff>98878</xdr:rowOff>
    </xdr:to>
    <xdr:cxnSp macro="">
      <xdr:nvCxnSpPr>
        <xdr:cNvPr id="526" name="直線コネクタ 525">
          <a:extLst>
            <a:ext uri="{FF2B5EF4-FFF2-40B4-BE49-F238E27FC236}">
              <a16:creationId xmlns:a16="http://schemas.microsoft.com/office/drawing/2014/main" id="{00000000-0008-0000-0600-00000E020000}"/>
            </a:ext>
          </a:extLst>
        </xdr:cNvPr>
        <xdr:cNvCxnSpPr/>
      </xdr:nvCxnSpPr>
      <xdr:spPr>
        <a:xfrm>
          <a:off x="16230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165897</xdr:rowOff>
    </xdr:from>
    <xdr:ext cx="534377" cy="259045"/>
    <xdr:sp macro="" textlink="">
      <xdr:nvSpPr>
        <xdr:cNvPr id="527" name="災害復旧事業費最大値テキスト">
          <a:extLst>
            <a:ext uri="{FF2B5EF4-FFF2-40B4-BE49-F238E27FC236}">
              <a16:creationId xmlns:a16="http://schemas.microsoft.com/office/drawing/2014/main" id="{00000000-0008-0000-0600-00000F020000}"/>
            </a:ext>
          </a:extLst>
        </xdr:cNvPr>
        <xdr:cNvSpPr txBox="1"/>
      </xdr:nvSpPr>
      <xdr:spPr>
        <a:xfrm>
          <a:off x="16370300" y="51379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43,565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47770</xdr:rowOff>
    </xdr:from>
    <xdr:to>
      <xdr:col>86</xdr:col>
      <xdr:colOff>25400</xdr:colOff>
      <xdr:row>31</xdr:row>
      <xdr:rowOff>47770</xdr:rowOff>
    </xdr:to>
    <xdr:cxnSp macro="">
      <xdr:nvCxnSpPr>
        <xdr:cNvPr id="528" name="直線コネクタ 527">
          <a:extLst>
            <a:ext uri="{FF2B5EF4-FFF2-40B4-BE49-F238E27FC236}">
              <a16:creationId xmlns:a16="http://schemas.microsoft.com/office/drawing/2014/main" id="{00000000-0008-0000-0600-000010020000}"/>
            </a:ext>
          </a:extLst>
        </xdr:cNvPr>
        <xdr:cNvCxnSpPr/>
      </xdr:nvCxnSpPr>
      <xdr:spPr>
        <a:xfrm>
          <a:off x="16230600" y="5362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98878</xdr:rowOff>
    </xdr:from>
    <xdr:to>
      <xdr:col>85</xdr:col>
      <xdr:colOff>127000</xdr:colOff>
      <xdr:row>39</xdr:row>
      <xdr:rowOff>98878</xdr:rowOff>
    </xdr:to>
    <xdr:cxnSp macro="">
      <xdr:nvCxnSpPr>
        <xdr:cNvPr id="529" name="直線コネクタ 528">
          <a:extLst>
            <a:ext uri="{FF2B5EF4-FFF2-40B4-BE49-F238E27FC236}">
              <a16:creationId xmlns:a16="http://schemas.microsoft.com/office/drawing/2014/main" id="{00000000-0008-0000-0600-000011020000}"/>
            </a:ext>
          </a:extLst>
        </xdr:cNvPr>
        <xdr:cNvCxnSpPr/>
      </xdr:nvCxnSpPr>
      <xdr:spPr>
        <a:xfrm>
          <a:off x="15481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35849</xdr:rowOff>
    </xdr:from>
    <xdr:ext cx="469744" cy="259045"/>
    <xdr:sp macro="" textlink="">
      <xdr:nvSpPr>
        <xdr:cNvPr id="530" name="災害復旧事業費平均値テキスト">
          <a:extLst>
            <a:ext uri="{FF2B5EF4-FFF2-40B4-BE49-F238E27FC236}">
              <a16:creationId xmlns:a16="http://schemas.microsoft.com/office/drawing/2014/main" id="{00000000-0008-0000-0600-000012020000}"/>
            </a:ext>
          </a:extLst>
        </xdr:cNvPr>
        <xdr:cNvSpPr txBox="1"/>
      </xdr:nvSpPr>
      <xdr:spPr>
        <a:xfrm>
          <a:off x="16370300" y="655094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12972</xdr:rowOff>
    </xdr:from>
    <xdr:to>
      <xdr:col>85</xdr:col>
      <xdr:colOff>177800</xdr:colOff>
      <xdr:row>39</xdr:row>
      <xdr:rowOff>114572</xdr:rowOff>
    </xdr:to>
    <xdr:sp macro="" textlink="">
      <xdr:nvSpPr>
        <xdr:cNvPr id="531" name="フローチャート: 判断 530">
          <a:extLst>
            <a:ext uri="{FF2B5EF4-FFF2-40B4-BE49-F238E27FC236}">
              <a16:creationId xmlns:a16="http://schemas.microsoft.com/office/drawing/2014/main" id="{00000000-0008-0000-0600-000013020000}"/>
            </a:ext>
          </a:extLst>
        </xdr:cNvPr>
        <xdr:cNvSpPr/>
      </xdr:nvSpPr>
      <xdr:spPr>
        <a:xfrm>
          <a:off x="16268700" y="66995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98878</xdr:rowOff>
    </xdr:from>
    <xdr:to>
      <xdr:col>81</xdr:col>
      <xdr:colOff>50800</xdr:colOff>
      <xdr:row>39</xdr:row>
      <xdr:rowOff>98878</xdr:rowOff>
    </xdr:to>
    <xdr:cxnSp macro="">
      <xdr:nvCxnSpPr>
        <xdr:cNvPr id="532" name="直線コネクタ 531">
          <a:extLst>
            <a:ext uri="{FF2B5EF4-FFF2-40B4-BE49-F238E27FC236}">
              <a16:creationId xmlns:a16="http://schemas.microsoft.com/office/drawing/2014/main" id="{00000000-0008-0000-0600-000014020000}"/>
            </a:ext>
          </a:extLst>
        </xdr:cNvPr>
        <xdr:cNvCxnSpPr/>
      </xdr:nvCxnSpPr>
      <xdr:spPr>
        <a:xfrm>
          <a:off x="14592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39</xdr:row>
      <xdr:rowOff>15618</xdr:rowOff>
    </xdr:from>
    <xdr:to>
      <xdr:col>81</xdr:col>
      <xdr:colOff>101600</xdr:colOff>
      <xdr:row>39</xdr:row>
      <xdr:rowOff>117218</xdr:rowOff>
    </xdr:to>
    <xdr:sp macro="" textlink="">
      <xdr:nvSpPr>
        <xdr:cNvPr id="533" name="フローチャート: 判断 532">
          <a:extLst>
            <a:ext uri="{FF2B5EF4-FFF2-40B4-BE49-F238E27FC236}">
              <a16:creationId xmlns:a16="http://schemas.microsoft.com/office/drawing/2014/main" id="{00000000-0008-0000-0600-000015020000}"/>
            </a:ext>
          </a:extLst>
        </xdr:cNvPr>
        <xdr:cNvSpPr/>
      </xdr:nvSpPr>
      <xdr:spPr>
        <a:xfrm>
          <a:off x="15430500" y="6702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37</xdr:row>
      <xdr:rowOff>133745</xdr:rowOff>
    </xdr:from>
    <xdr:ext cx="378565"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5292017" y="647739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93359</xdr:rowOff>
    </xdr:from>
    <xdr:to>
      <xdr:col>76</xdr:col>
      <xdr:colOff>114300</xdr:colOff>
      <xdr:row>39</xdr:row>
      <xdr:rowOff>98878</xdr:rowOff>
    </xdr:to>
    <xdr:cxnSp macro="">
      <xdr:nvCxnSpPr>
        <xdr:cNvPr id="535" name="直線コネクタ 534">
          <a:extLst>
            <a:ext uri="{FF2B5EF4-FFF2-40B4-BE49-F238E27FC236}">
              <a16:creationId xmlns:a16="http://schemas.microsoft.com/office/drawing/2014/main" id="{00000000-0008-0000-0600-000017020000}"/>
            </a:ext>
          </a:extLst>
        </xdr:cNvPr>
        <xdr:cNvCxnSpPr/>
      </xdr:nvCxnSpPr>
      <xdr:spPr>
        <a:xfrm>
          <a:off x="13703300" y="6779909"/>
          <a:ext cx="889000" cy="5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39</xdr:row>
      <xdr:rowOff>5951</xdr:rowOff>
    </xdr:from>
    <xdr:to>
      <xdr:col>76</xdr:col>
      <xdr:colOff>165100</xdr:colOff>
      <xdr:row>39</xdr:row>
      <xdr:rowOff>107551</xdr:rowOff>
    </xdr:to>
    <xdr:sp macro="" textlink="">
      <xdr:nvSpPr>
        <xdr:cNvPr id="536" name="フローチャート: 判断 535">
          <a:extLst>
            <a:ext uri="{FF2B5EF4-FFF2-40B4-BE49-F238E27FC236}">
              <a16:creationId xmlns:a16="http://schemas.microsoft.com/office/drawing/2014/main" id="{00000000-0008-0000-0600-000018020000}"/>
            </a:ext>
          </a:extLst>
        </xdr:cNvPr>
        <xdr:cNvSpPr/>
      </xdr:nvSpPr>
      <xdr:spPr>
        <a:xfrm>
          <a:off x="14541500" y="66925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124078</xdr:rowOff>
    </xdr:from>
    <xdr:ext cx="469744" cy="259045"/>
    <xdr:sp macro="" textlink="">
      <xdr:nvSpPr>
        <xdr:cNvPr id="537" name="テキスト ボックス 536">
          <a:extLst>
            <a:ext uri="{FF2B5EF4-FFF2-40B4-BE49-F238E27FC236}">
              <a16:creationId xmlns:a16="http://schemas.microsoft.com/office/drawing/2014/main" id="{00000000-0008-0000-0600-000019020000}"/>
            </a:ext>
          </a:extLst>
        </xdr:cNvPr>
        <xdr:cNvSpPr txBox="1"/>
      </xdr:nvSpPr>
      <xdr:spPr>
        <a:xfrm>
          <a:off x="14357428" y="64677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82158</xdr:rowOff>
    </xdr:from>
    <xdr:to>
      <xdr:col>71</xdr:col>
      <xdr:colOff>177800</xdr:colOff>
      <xdr:row>39</xdr:row>
      <xdr:rowOff>93359</xdr:rowOff>
    </xdr:to>
    <xdr:cxnSp macro="">
      <xdr:nvCxnSpPr>
        <xdr:cNvPr id="538" name="直線コネクタ 537">
          <a:extLst>
            <a:ext uri="{FF2B5EF4-FFF2-40B4-BE49-F238E27FC236}">
              <a16:creationId xmlns:a16="http://schemas.microsoft.com/office/drawing/2014/main" id="{00000000-0008-0000-0600-00001A020000}"/>
            </a:ext>
          </a:extLst>
        </xdr:cNvPr>
        <xdr:cNvCxnSpPr/>
      </xdr:nvCxnSpPr>
      <xdr:spPr>
        <a:xfrm>
          <a:off x="12814300" y="6768708"/>
          <a:ext cx="889000" cy="112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165415</xdr:rowOff>
    </xdr:from>
    <xdr:to>
      <xdr:col>72</xdr:col>
      <xdr:colOff>38100</xdr:colOff>
      <xdr:row>39</xdr:row>
      <xdr:rowOff>95565</xdr:rowOff>
    </xdr:to>
    <xdr:sp macro="" textlink="">
      <xdr:nvSpPr>
        <xdr:cNvPr id="539" name="フローチャート: 判断 538">
          <a:extLst>
            <a:ext uri="{FF2B5EF4-FFF2-40B4-BE49-F238E27FC236}">
              <a16:creationId xmlns:a16="http://schemas.microsoft.com/office/drawing/2014/main" id="{00000000-0008-0000-0600-00001B020000}"/>
            </a:ext>
          </a:extLst>
        </xdr:cNvPr>
        <xdr:cNvSpPr/>
      </xdr:nvSpPr>
      <xdr:spPr>
        <a:xfrm>
          <a:off x="13652500" y="66805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37</xdr:row>
      <xdr:rowOff>112093</xdr:rowOff>
    </xdr:from>
    <xdr:ext cx="469744"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3468428" y="64557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28158</xdr:rowOff>
    </xdr:from>
    <xdr:to>
      <xdr:col>67</xdr:col>
      <xdr:colOff>101600</xdr:colOff>
      <xdr:row>39</xdr:row>
      <xdr:rowOff>129758</xdr:rowOff>
    </xdr:to>
    <xdr:sp macro="" textlink="">
      <xdr:nvSpPr>
        <xdr:cNvPr id="541" name="フローチャート: 判断 540">
          <a:extLst>
            <a:ext uri="{FF2B5EF4-FFF2-40B4-BE49-F238E27FC236}">
              <a16:creationId xmlns:a16="http://schemas.microsoft.com/office/drawing/2014/main" id="{00000000-0008-0000-0600-00001D020000}"/>
            </a:ext>
          </a:extLst>
        </xdr:cNvPr>
        <xdr:cNvSpPr/>
      </xdr:nvSpPr>
      <xdr:spPr>
        <a:xfrm>
          <a:off x="12763500" y="6714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37</xdr:row>
      <xdr:rowOff>146285</xdr:rowOff>
    </xdr:from>
    <xdr:ext cx="378565" cy="259045"/>
    <xdr:sp macro="" textlink="">
      <xdr:nvSpPr>
        <xdr:cNvPr id="542" name="テキスト ボックス 541">
          <a:extLst>
            <a:ext uri="{FF2B5EF4-FFF2-40B4-BE49-F238E27FC236}">
              <a16:creationId xmlns:a16="http://schemas.microsoft.com/office/drawing/2014/main" id="{00000000-0008-0000-0600-00001E020000}"/>
            </a:ext>
          </a:extLst>
        </xdr:cNvPr>
        <xdr:cNvSpPr txBox="1"/>
      </xdr:nvSpPr>
      <xdr:spPr>
        <a:xfrm>
          <a:off x="12625017" y="648993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43" name="テキスト ボックス 542">
          <a:extLst>
            <a:ext uri="{FF2B5EF4-FFF2-40B4-BE49-F238E27FC236}">
              <a16:creationId xmlns:a16="http://schemas.microsoft.com/office/drawing/2014/main" id="{00000000-0008-0000-0600-00001F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4" name="テキスト ボックス 543">
          <a:extLst>
            <a:ext uri="{FF2B5EF4-FFF2-40B4-BE49-F238E27FC236}">
              <a16:creationId xmlns:a16="http://schemas.microsoft.com/office/drawing/2014/main" id="{00000000-0008-0000-0600-000020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5" name="テキスト ボックス 544">
          <a:extLst>
            <a:ext uri="{FF2B5EF4-FFF2-40B4-BE49-F238E27FC236}">
              <a16:creationId xmlns:a16="http://schemas.microsoft.com/office/drawing/2014/main" id="{00000000-0008-0000-0600-000021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6" name="テキスト ボックス 545">
          <a:extLst>
            <a:ext uri="{FF2B5EF4-FFF2-40B4-BE49-F238E27FC236}">
              <a16:creationId xmlns:a16="http://schemas.microsoft.com/office/drawing/2014/main" id="{00000000-0008-0000-0600-000022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7" name="テキスト ボックス 546">
          <a:extLst>
            <a:ext uri="{FF2B5EF4-FFF2-40B4-BE49-F238E27FC236}">
              <a16:creationId xmlns:a16="http://schemas.microsoft.com/office/drawing/2014/main" id="{00000000-0008-0000-0600-000023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48078</xdr:rowOff>
    </xdr:from>
    <xdr:to>
      <xdr:col>85</xdr:col>
      <xdr:colOff>177800</xdr:colOff>
      <xdr:row>39</xdr:row>
      <xdr:rowOff>149678</xdr:rowOff>
    </xdr:to>
    <xdr:sp macro="" textlink="">
      <xdr:nvSpPr>
        <xdr:cNvPr id="548" name="楕円 547">
          <a:extLst>
            <a:ext uri="{FF2B5EF4-FFF2-40B4-BE49-F238E27FC236}">
              <a16:creationId xmlns:a16="http://schemas.microsoft.com/office/drawing/2014/main" id="{00000000-0008-0000-0600-000024020000}"/>
            </a:ext>
          </a:extLst>
        </xdr:cNvPr>
        <xdr:cNvSpPr/>
      </xdr:nvSpPr>
      <xdr:spPr>
        <a:xfrm>
          <a:off x="16268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162849</xdr:rowOff>
    </xdr:from>
    <xdr:ext cx="249299" cy="259045"/>
    <xdr:sp macro="" textlink="">
      <xdr:nvSpPr>
        <xdr:cNvPr id="549" name="災害復旧事業費該当値テキスト">
          <a:extLst>
            <a:ext uri="{FF2B5EF4-FFF2-40B4-BE49-F238E27FC236}">
              <a16:creationId xmlns:a16="http://schemas.microsoft.com/office/drawing/2014/main" id="{00000000-0008-0000-0600-000025020000}"/>
            </a:ext>
          </a:extLst>
        </xdr:cNvPr>
        <xdr:cNvSpPr txBox="1"/>
      </xdr:nvSpPr>
      <xdr:spPr>
        <a:xfrm>
          <a:off x="16370300" y="6677949"/>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48078</xdr:rowOff>
    </xdr:from>
    <xdr:to>
      <xdr:col>81</xdr:col>
      <xdr:colOff>101600</xdr:colOff>
      <xdr:row>39</xdr:row>
      <xdr:rowOff>149678</xdr:rowOff>
    </xdr:to>
    <xdr:sp macro="" textlink="">
      <xdr:nvSpPr>
        <xdr:cNvPr id="550" name="楕円 549">
          <a:extLst>
            <a:ext uri="{FF2B5EF4-FFF2-40B4-BE49-F238E27FC236}">
              <a16:creationId xmlns:a16="http://schemas.microsoft.com/office/drawing/2014/main" id="{00000000-0008-0000-0600-000026020000}"/>
            </a:ext>
          </a:extLst>
        </xdr:cNvPr>
        <xdr:cNvSpPr/>
      </xdr:nvSpPr>
      <xdr:spPr>
        <a:xfrm>
          <a:off x="15430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140805</xdr:rowOff>
    </xdr:from>
    <xdr:ext cx="249299" cy="259045"/>
    <xdr:sp macro="" textlink="">
      <xdr:nvSpPr>
        <xdr:cNvPr id="551" name="テキスト ボックス 550">
          <a:extLst>
            <a:ext uri="{FF2B5EF4-FFF2-40B4-BE49-F238E27FC236}">
              <a16:creationId xmlns:a16="http://schemas.microsoft.com/office/drawing/2014/main" id="{00000000-0008-0000-0600-000027020000}"/>
            </a:ext>
          </a:extLst>
        </xdr:cNvPr>
        <xdr:cNvSpPr txBox="1"/>
      </xdr:nvSpPr>
      <xdr:spPr>
        <a:xfrm>
          <a:off x="15356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39</xdr:row>
      <xdr:rowOff>48078</xdr:rowOff>
    </xdr:from>
    <xdr:to>
      <xdr:col>76</xdr:col>
      <xdr:colOff>165100</xdr:colOff>
      <xdr:row>39</xdr:row>
      <xdr:rowOff>149678</xdr:rowOff>
    </xdr:to>
    <xdr:sp macro="" textlink="">
      <xdr:nvSpPr>
        <xdr:cNvPr id="552" name="楕円 551">
          <a:extLst>
            <a:ext uri="{FF2B5EF4-FFF2-40B4-BE49-F238E27FC236}">
              <a16:creationId xmlns:a16="http://schemas.microsoft.com/office/drawing/2014/main" id="{00000000-0008-0000-0600-000028020000}"/>
            </a:ext>
          </a:extLst>
        </xdr:cNvPr>
        <xdr:cNvSpPr/>
      </xdr:nvSpPr>
      <xdr:spPr>
        <a:xfrm>
          <a:off x="14541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39</xdr:row>
      <xdr:rowOff>140805</xdr:rowOff>
    </xdr:from>
    <xdr:ext cx="249299" cy="259045"/>
    <xdr:sp macro="" textlink="">
      <xdr:nvSpPr>
        <xdr:cNvPr id="553" name="テキスト ボックス 552">
          <a:extLst>
            <a:ext uri="{FF2B5EF4-FFF2-40B4-BE49-F238E27FC236}">
              <a16:creationId xmlns:a16="http://schemas.microsoft.com/office/drawing/2014/main" id="{00000000-0008-0000-0600-000029020000}"/>
            </a:ext>
          </a:extLst>
        </xdr:cNvPr>
        <xdr:cNvSpPr txBox="1"/>
      </xdr:nvSpPr>
      <xdr:spPr>
        <a:xfrm>
          <a:off x="14467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39</xdr:row>
      <xdr:rowOff>42559</xdr:rowOff>
    </xdr:from>
    <xdr:to>
      <xdr:col>72</xdr:col>
      <xdr:colOff>38100</xdr:colOff>
      <xdr:row>39</xdr:row>
      <xdr:rowOff>144159</xdr:rowOff>
    </xdr:to>
    <xdr:sp macro="" textlink="">
      <xdr:nvSpPr>
        <xdr:cNvPr id="554" name="楕円 553">
          <a:extLst>
            <a:ext uri="{FF2B5EF4-FFF2-40B4-BE49-F238E27FC236}">
              <a16:creationId xmlns:a16="http://schemas.microsoft.com/office/drawing/2014/main" id="{00000000-0008-0000-0600-00002A020000}"/>
            </a:ext>
          </a:extLst>
        </xdr:cNvPr>
        <xdr:cNvSpPr/>
      </xdr:nvSpPr>
      <xdr:spPr>
        <a:xfrm>
          <a:off x="13652500" y="67291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39</xdr:row>
      <xdr:rowOff>135286</xdr:rowOff>
    </xdr:from>
    <xdr:ext cx="378565" cy="259045"/>
    <xdr:sp macro="" textlink="">
      <xdr:nvSpPr>
        <xdr:cNvPr id="555" name="テキスト ボックス 554">
          <a:extLst>
            <a:ext uri="{FF2B5EF4-FFF2-40B4-BE49-F238E27FC236}">
              <a16:creationId xmlns:a16="http://schemas.microsoft.com/office/drawing/2014/main" id="{00000000-0008-0000-0600-00002B020000}"/>
            </a:ext>
          </a:extLst>
        </xdr:cNvPr>
        <xdr:cNvSpPr txBox="1"/>
      </xdr:nvSpPr>
      <xdr:spPr>
        <a:xfrm>
          <a:off x="13514017" y="682183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39</xdr:row>
      <xdr:rowOff>31358</xdr:rowOff>
    </xdr:from>
    <xdr:to>
      <xdr:col>67</xdr:col>
      <xdr:colOff>101600</xdr:colOff>
      <xdr:row>39</xdr:row>
      <xdr:rowOff>132958</xdr:rowOff>
    </xdr:to>
    <xdr:sp macro="" textlink="">
      <xdr:nvSpPr>
        <xdr:cNvPr id="556" name="楕円 555">
          <a:extLst>
            <a:ext uri="{FF2B5EF4-FFF2-40B4-BE49-F238E27FC236}">
              <a16:creationId xmlns:a16="http://schemas.microsoft.com/office/drawing/2014/main" id="{00000000-0008-0000-0600-00002C020000}"/>
            </a:ext>
          </a:extLst>
        </xdr:cNvPr>
        <xdr:cNvSpPr/>
      </xdr:nvSpPr>
      <xdr:spPr>
        <a:xfrm>
          <a:off x="12763500" y="6717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39</xdr:row>
      <xdr:rowOff>124085</xdr:rowOff>
    </xdr:from>
    <xdr:ext cx="378565" cy="259045"/>
    <xdr:sp macro="" textlink="">
      <xdr:nvSpPr>
        <xdr:cNvPr id="557" name="テキスト ボックス 556">
          <a:extLst>
            <a:ext uri="{FF2B5EF4-FFF2-40B4-BE49-F238E27FC236}">
              <a16:creationId xmlns:a16="http://schemas.microsoft.com/office/drawing/2014/main" id="{00000000-0008-0000-0600-00002D020000}"/>
            </a:ext>
          </a:extLst>
        </xdr:cNvPr>
        <xdr:cNvSpPr txBox="1"/>
      </xdr:nvSpPr>
      <xdr:spPr>
        <a:xfrm>
          <a:off x="12625017" y="681063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8" name="正方形/長方形 557">
          <a:extLst>
            <a:ext uri="{FF2B5EF4-FFF2-40B4-BE49-F238E27FC236}">
              <a16:creationId xmlns:a16="http://schemas.microsoft.com/office/drawing/2014/main" id="{00000000-0008-0000-0600-00002E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9" name="正方形/長方形 558">
          <a:extLst>
            <a:ext uri="{FF2B5EF4-FFF2-40B4-BE49-F238E27FC236}">
              <a16:creationId xmlns:a16="http://schemas.microsoft.com/office/drawing/2014/main" id="{00000000-0008-0000-0600-00002F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60" name="正方形/長方形 559">
          <a:extLst>
            <a:ext uri="{FF2B5EF4-FFF2-40B4-BE49-F238E27FC236}">
              <a16:creationId xmlns:a16="http://schemas.microsoft.com/office/drawing/2014/main" id="{00000000-0008-0000-0600-000030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61" name="正方形/長方形 560">
          <a:extLst>
            <a:ext uri="{FF2B5EF4-FFF2-40B4-BE49-F238E27FC236}">
              <a16:creationId xmlns:a16="http://schemas.microsoft.com/office/drawing/2014/main" id="{00000000-0008-0000-0600-000031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62" name="正方形/長方形 561">
          <a:extLst>
            <a:ext uri="{FF2B5EF4-FFF2-40B4-BE49-F238E27FC236}">
              <a16:creationId xmlns:a16="http://schemas.microsoft.com/office/drawing/2014/main" id="{00000000-0008-0000-0600-000032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63" name="正方形/長方形 562">
          <a:extLst>
            <a:ext uri="{FF2B5EF4-FFF2-40B4-BE49-F238E27FC236}">
              <a16:creationId xmlns:a16="http://schemas.microsoft.com/office/drawing/2014/main" id="{00000000-0008-0000-0600-000033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4" name="正方形/長方形 563">
          <a:extLst>
            <a:ext uri="{FF2B5EF4-FFF2-40B4-BE49-F238E27FC236}">
              <a16:creationId xmlns:a16="http://schemas.microsoft.com/office/drawing/2014/main" id="{00000000-0008-0000-0600-000034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5" name="正方形/長方形 564">
          <a:extLst>
            <a:ext uri="{FF2B5EF4-FFF2-40B4-BE49-F238E27FC236}">
              <a16:creationId xmlns:a16="http://schemas.microsoft.com/office/drawing/2014/main" id="{00000000-0008-0000-0600-000035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6" name="テキスト ボックス 565">
          <a:extLst>
            <a:ext uri="{FF2B5EF4-FFF2-40B4-BE49-F238E27FC236}">
              <a16:creationId xmlns:a16="http://schemas.microsoft.com/office/drawing/2014/main" id="{00000000-0008-0000-0600-000036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7" name="直線コネクタ 566">
          <a:extLst>
            <a:ext uri="{FF2B5EF4-FFF2-40B4-BE49-F238E27FC236}">
              <a16:creationId xmlns:a16="http://schemas.microsoft.com/office/drawing/2014/main" id="{00000000-0008-0000-0600-000037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68" name="直線コネクタ 567">
          <a:extLst>
            <a:ext uri="{FF2B5EF4-FFF2-40B4-BE49-F238E27FC236}">
              <a16:creationId xmlns:a16="http://schemas.microsoft.com/office/drawing/2014/main" id="{00000000-0008-0000-0600-000038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69" name="テキスト ボックス 568">
          <a:extLst>
            <a:ext uri="{FF2B5EF4-FFF2-40B4-BE49-F238E27FC236}">
              <a16:creationId xmlns:a16="http://schemas.microsoft.com/office/drawing/2014/main" id="{00000000-0008-0000-0600-000039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0" name="直線コネクタ 569">
          <a:extLst>
            <a:ext uri="{FF2B5EF4-FFF2-40B4-BE49-F238E27FC236}">
              <a16:creationId xmlns:a16="http://schemas.microsoft.com/office/drawing/2014/main" id="{00000000-0008-0000-0600-00003A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71" name="テキスト ボックス 570">
          <a:extLst>
            <a:ext uri="{FF2B5EF4-FFF2-40B4-BE49-F238E27FC236}">
              <a16:creationId xmlns:a16="http://schemas.microsoft.com/office/drawing/2014/main" id="{00000000-0008-0000-0600-00003B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2" name="失業対策事業費グラフ枠">
          <a:extLst>
            <a:ext uri="{FF2B5EF4-FFF2-40B4-BE49-F238E27FC236}">
              <a16:creationId xmlns:a16="http://schemas.microsoft.com/office/drawing/2014/main" id="{00000000-0008-0000-0600-00003C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73" name="直線コネクタ 572">
          <a:extLst>
            <a:ext uri="{FF2B5EF4-FFF2-40B4-BE49-F238E27FC236}">
              <a16:creationId xmlns:a16="http://schemas.microsoft.com/office/drawing/2014/main" id="{00000000-0008-0000-0600-00003D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74" name="失業対策事業費最小値テキスト">
          <a:extLst>
            <a:ext uri="{FF2B5EF4-FFF2-40B4-BE49-F238E27FC236}">
              <a16:creationId xmlns:a16="http://schemas.microsoft.com/office/drawing/2014/main" id="{00000000-0008-0000-0600-00003E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5" name="直線コネクタ 574">
          <a:extLst>
            <a:ext uri="{FF2B5EF4-FFF2-40B4-BE49-F238E27FC236}">
              <a16:creationId xmlns:a16="http://schemas.microsoft.com/office/drawing/2014/main" id="{00000000-0008-0000-0600-00003F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6" name="失業対策事業費最大値テキスト">
          <a:extLst>
            <a:ext uri="{FF2B5EF4-FFF2-40B4-BE49-F238E27FC236}">
              <a16:creationId xmlns:a16="http://schemas.microsoft.com/office/drawing/2014/main" id="{00000000-0008-0000-0600-000040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7" name="直線コネクタ 576">
          <a:extLst>
            <a:ext uri="{FF2B5EF4-FFF2-40B4-BE49-F238E27FC236}">
              <a16:creationId xmlns:a16="http://schemas.microsoft.com/office/drawing/2014/main" id="{00000000-0008-0000-0600-000041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78" name="直線コネクタ 577">
          <a:extLst>
            <a:ext uri="{FF2B5EF4-FFF2-40B4-BE49-F238E27FC236}">
              <a16:creationId xmlns:a16="http://schemas.microsoft.com/office/drawing/2014/main" id="{00000000-0008-0000-0600-000042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79" name="失業対策事業費平均値テキスト">
          <a:extLst>
            <a:ext uri="{FF2B5EF4-FFF2-40B4-BE49-F238E27FC236}">
              <a16:creationId xmlns:a16="http://schemas.microsoft.com/office/drawing/2014/main" id="{00000000-0008-0000-0600-000043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80" name="フローチャート: 判断 579">
          <a:extLst>
            <a:ext uri="{FF2B5EF4-FFF2-40B4-BE49-F238E27FC236}">
              <a16:creationId xmlns:a16="http://schemas.microsoft.com/office/drawing/2014/main" id="{00000000-0008-0000-0600-000044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81" name="直線コネクタ 580">
          <a:extLst>
            <a:ext uri="{FF2B5EF4-FFF2-40B4-BE49-F238E27FC236}">
              <a16:creationId xmlns:a16="http://schemas.microsoft.com/office/drawing/2014/main" id="{00000000-0008-0000-0600-000045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82" name="フローチャート: 判断 581">
          <a:extLst>
            <a:ext uri="{FF2B5EF4-FFF2-40B4-BE49-F238E27FC236}">
              <a16:creationId xmlns:a16="http://schemas.microsoft.com/office/drawing/2014/main" id="{00000000-0008-0000-0600-000046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84" name="直線コネクタ 583">
          <a:extLst>
            <a:ext uri="{FF2B5EF4-FFF2-40B4-BE49-F238E27FC236}">
              <a16:creationId xmlns:a16="http://schemas.microsoft.com/office/drawing/2014/main" id="{00000000-0008-0000-0600-000048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85" name="フローチャート: 判断 584">
          <a:extLst>
            <a:ext uri="{FF2B5EF4-FFF2-40B4-BE49-F238E27FC236}">
              <a16:creationId xmlns:a16="http://schemas.microsoft.com/office/drawing/2014/main" id="{00000000-0008-0000-0600-000049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6" name="テキスト ボックス 585">
          <a:extLst>
            <a:ext uri="{FF2B5EF4-FFF2-40B4-BE49-F238E27FC236}">
              <a16:creationId xmlns:a16="http://schemas.microsoft.com/office/drawing/2014/main" id="{00000000-0008-0000-0600-00004A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87" name="直線コネクタ 586">
          <a:extLst>
            <a:ext uri="{FF2B5EF4-FFF2-40B4-BE49-F238E27FC236}">
              <a16:creationId xmlns:a16="http://schemas.microsoft.com/office/drawing/2014/main" id="{00000000-0008-0000-0600-00004B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88" name="フローチャート: 判断 587">
          <a:extLst>
            <a:ext uri="{FF2B5EF4-FFF2-40B4-BE49-F238E27FC236}">
              <a16:creationId xmlns:a16="http://schemas.microsoft.com/office/drawing/2014/main" id="{00000000-0008-0000-0600-00004C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0" name="フローチャート: 判断 589">
          <a:extLst>
            <a:ext uri="{FF2B5EF4-FFF2-40B4-BE49-F238E27FC236}">
              <a16:creationId xmlns:a16="http://schemas.microsoft.com/office/drawing/2014/main" id="{00000000-0008-0000-0600-00004E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91" name="テキスト ボックス 590">
          <a:extLst>
            <a:ext uri="{FF2B5EF4-FFF2-40B4-BE49-F238E27FC236}">
              <a16:creationId xmlns:a16="http://schemas.microsoft.com/office/drawing/2014/main" id="{00000000-0008-0000-0600-00004F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600-000050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3" name="テキスト ボックス 592">
          <a:extLst>
            <a:ext uri="{FF2B5EF4-FFF2-40B4-BE49-F238E27FC236}">
              <a16:creationId xmlns:a16="http://schemas.microsoft.com/office/drawing/2014/main" id="{00000000-0008-0000-0600-000051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4" name="テキスト ボックス 593">
          <a:extLst>
            <a:ext uri="{FF2B5EF4-FFF2-40B4-BE49-F238E27FC236}">
              <a16:creationId xmlns:a16="http://schemas.microsoft.com/office/drawing/2014/main" id="{00000000-0008-0000-0600-000052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5" name="テキスト ボックス 594">
          <a:extLst>
            <a:ext uri="{FF2B5EF4-FFF2-40B4-BE49-F238E27FC236}">
              <a16:creationId xmlns:a16="http://schemas.microsoft.com/office/drawing/2014/main" id="{00000000-0008-0000-0600-000053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6" name="テキスト ボックス 595">
          <a:extLst>
            <a:ext uri="{FF2B5EF4-FFF2-40B4-BE49-F238E27FC236}">
              <a16:creationId xmlns:a16="http://schemas.microsoft.com/office/drawing/2014/main" id="{00000000-0008-0000-0600-000054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97" name="楕円 596">
          <a:extLst>
            <a:ext uri="{FF2B5EF4-FFF2-40B4-BE49-F238E27FC236}">
              <a16:creationId xmlns:a16="http://schemas.microsoft.com/office/drawing/2014/main" id="{00000000-0008-0000-0600-000055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98" name="失業対策事業費該当値テキスト">
          <a:extLst>
            <a:ext uri="{FF2B5EF4-FFF2-40B4-BE49-F238E27FC236}">
              <a16:creationId xmlns:a16="http://schemas.microsoft.com/office/drawing/2014/main" id="{00000000-0008-0000-0600-000056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99" name="楕円 598">
          <a:extLst>
            <a:ext uri="{FF2B5EF4-FFF2-40B4-BE49-F238E27FC236}">
              <a16:creationId xmlns:a16="http://schemas.microsoft.com/office/drawing/2014/main" id="{00000000-0008-0000-0600-000057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600" name="テキスト ボックス 599">
          <a:extLst>
            <a:ext uri="{FF2B5EF4-FFF2-40B4-BE49-F238E27FC236}">
              <a16:creationId xmlns:a16="http://schemas.microsoft.com/office/drawing/2014/main" id="{00000000-0008-0000-0600-000058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601" name="楕円 600">
          <a:extLst>
            <a:ext uri="{FF2B5EF4-FFF2-40B4-BE49-F238E27FC236}">
              <a16:creationId xmlns:a16="http://schemas.microsoft.com/office/drawing/2014/main" id="{00000000-0008-0000-0600-000059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602" name="テキスト ボックス 601">
          <a:extLst>
            <a:ext uri="{FF2B5EF4-FFF2-40B4-BE49-F238E27FC236}">
              <a16:creationId xmlns:a16="http://schemas.microsoft.com/office/drawing/2014/main" id="{00000000-0008-0000-0600-00005A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603" name="楕円 602">
          <a:extLst>
            <a:ext uri="{FF2B5EF4-FFF2-40B4-BE49-F238E27FC236}">
              <a16:creationId xmlns:a16="http://schemas.microsoft.com/office/drawing/2014/main" id="{00000000-0008-0000-0600-00005B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604" name="テキスト ボックス 603">
          <a:extLst>
            <a:ext uri="{FF2B5EF4-FFF2-40B4-BE49-F238E27FC236}">
              <a16:creationId xmlns:a16="http://schemas.microsoft.com/office/drawing/2014/main" id="{00000000-0008-0000-0600-00005C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605" name="楕円 604">
          <a:extLst>
            <a:ext uri="{FF2B5EF4-FFF2-40B4-BE49-F238E27FC236}">
              <a16:creationId xmlns:a16="http://schemas.microsoft.com/office/drawing/2014/main" id="{00000000-0008-0000-0600-00005D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6" name="テキスト ボックス 605">
          <a:extLst>
            <a:ext uri="{FF2B5EF4-FFF2-40B4-BE49-F238E27FC236}">
              <a16:creationId xmlns:a16="http://schemas.microsoft.com/office/drawing/2014/main" id="{00000000-0008-0000-0600-00005E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7" name="正方形/長方形 606">
          <a:extLst>
            <a:ext uri="{FF2B5EF4-FFF2-40B4-BE49-F238E27FC236}">
              <a16:creationId xmlns:a16="http://schemas.microsoft.com/office/drawing/2014/main" id="{00000000-0008-0000-0600-00005F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8" name="正方形/長方形 607">
          <a:extLst>
            <a:ext uri="{FF2B5EF4-FFF2-40B4-BE49-F238E27FC236}">
              <a16:creationId xmlns:a16="http://schemas.microsoft.com/office/drawing/2014/main" id="{00000000-0008-0000-0600-000060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9" name="正方形/長方形 608">
          <a:extLst>
            <a:ext uri="{FF2B5EF4-FFF2-40B4-BE49-F238E27FC236}">
              <a16:creationId xmlns:a16="http://schemas.microsoft.com/office/drawing/2014/main" id="{00000000-0008-0000-0600-000061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0" name="正方形/長方形 609">
          <a:extLst>
            <a:ext uri="{FF2B5EF4-FFF2-40B4-BE49-F238E27FC236}">
              <a16:creationId xmlns:a16="http://schemas.microsoft.com/office/drawing/2014/main" id="{00000000-0008-0000-0600-000062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1" name="正方形/長方形 610">
          <a:extLst>
            <a:ext uri="{FF2B5EF4-FFF2-40B4-BE49-F238E27FC236}">
              <a16:creationId xmlns:a16="http://schemas.microsoft.com/office/drawing/2014/main" id="{00000000-0008-0000-0600-000063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2" name="正方形/長方形 611">
          <a:extLst>
            <a:ext uri="{FF2B5EF4-FFF2-40B4-BE49-F238E27FC236}">
              <a16:creationId xmlns:a16="http://schemas.microsoft.com/office/drawing/2014/main" id="{00000000-0008-0000-0600-000064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3" name="正方形/長方形 612">
          <a:extLst>
            <a:ext uri="{FF2B5EF4-FFF2-40B4-BE49-F238E27FC236}">
              <a16:creationId xmlns:a16="http://schemas.microsoft.com/office/drawing/2014/main" id="{00000000-0008-0000-0600-000065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4" name="正方形/長方形 613">
          <a:extLst>
            <a:ext uri="{FF2B5EF4-FFF2-40B4-BE49-F238E27FC236}">
              <a16:creationId xmlns:a16="http://schemas.microsoft.com/office/drawing/2014/main" id="{00000000-0008-0000-0600-000066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5" name="テキスト ボックス 614">
          <a:extLst>
            <a:ext uri="{FF2B5EF4-FFF2-40B4-BE49-F238E27FC236}">
              <a16:creationId xmlns:a16="http://schemas.microsoft.com/office/drawing/2014/main" id="{00000000-0008-0000-0600-000067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6" name="直線コネクタ 615">
          <a:extLst>
            <a:ext uri="{FF2B5EF4-FFF2-40B4-BE49-F238E27FC236}">
              <a16:creationId xmlns:a16="http://schemas.microsoft.com/office/drawing/2014/main" id="{00000000-0008-0000-0600-000068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18" name="テキスト ボックス 617">
          <a:extLst>
            <a:ext uri="{FF2B5EF4-FFF2-40B4-BE49-F238E27FC236}">
              <a16:creationId xmlns:a16="http://schemas.microsoft.com/office/drawing/2014/main" id="{00000000-0008-0000-0600-00006A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35577</xdr:rowOff>
    </xdr:from>
    <xdr:ext cx="531299" cy="259045"/>
    <xdr:sp macro="" textlink="">
      <xdr:nvSpPr>
        <xdr:cNvPr id="620" name="テキスト ボックス 619">
          <a:extLst>
            <a:ext uri="{FF2B5EF4-FFF2-40B4-BE49-F238E27FC236}">
              <a16:creationId xmlns:a16="http://schemas.microsoft.com/office/drawing/2014/main" id="{00000000-0008-0000-0600-00006C020000}"/>
            </a:ext>
          </a:extLst>
        </xdr:cNvPr>
        <xdr:cNvSpPr txBox="1"/>
      </xdr:nvSpPr>
      <xdr:spPr>
        <a:xfrm>
          <a:off x="11914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1" name="直線コネクタ 620">
          <a:extLst>
            <a:ext uri="{FF2B5EF4-FFF2-40B4-BE49-F238E27FC236}">
              <a16:creationId xmlns:a16="http://schemas.microsoft.com/office/drawing/2014/main" id="{00000000-0008-0000-0600-00006D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22" name="テキスト ボックス 621">
          <a:extLst>
            <a:ext uri="{FF2B5EF4-FFF2-40B4-BE49-F238E27FC236}">
              <a16:creationId xmlns:a16="http://schemas.microsoft.com/office/drawing/2014/main" id="{00000000-0008-0000-0600-00006E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3" name="直線コネクタ 622">
          <a:extLst>
            <a:ext uri="{FF2B5EF4-FFF2-40B4-BE49-F238E27FC236}">
              <a16:creationId xmlns:a16="http://schemas.microsoft.com/office/drawing/2014/main" id="{00000000-0008-0000-0600-00006F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24" name="テキスト ボックス 623">
          <a:extLst>
            <a:ext uri="{FF2B5EF4-FFF2-40B4-BE49-F238E27FC236}">
              <a16:creationId xmlns:a16="http://schemas.microsoft.com/office/drawing/2014/main" id="{00000000-0008-0000-0600-000070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5" name="直線コネクタ 624">
          <a:extLst>
            <a:ext uri="{FF2B5EF4-FFF2-40B4-BE49-F238E27FC236}">
              <a16:creationId xmlns:a16="http://schemas.microsoft.com/office/drawing/2014/main" id="{00000000-0008-0000-0600-000071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26" name="テキスト ボックス 625">
          <a:extLst>
            <a:ext uri="{FF2B5EF4-FFF2-40B4-BE49-F238E27FC236}">
              <a16:creationId xmlns:a16="http://schemas.microsoft.com/office/drawing/2014/main" id="{00000000-0008-0000-0600-000072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7" name="直線コネクタ 626">
          <a:extLst>
            <a:ext uri="{FF2B5EF4-FFF2-40B4-BE49-F238E27FC236}">
              <a16:creationId xmlns:a16="http://schemas.microsoft.com/office/drawing/2014/main" id="{00000000-0008-0000-0600-000073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8" name="テキスト ボックス 627">
          <a:extLst>
            <a:ext uri="{FF2B5EF4-FFF2-40B4-BE49-F238E27FC236}">
              <a16:creationId xmlns:a16="http://schemas.microsoft.com/office/drawing/2014/main" id="{00000000-0008-0000-0600-000074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9" name="公債費グラフ枠">
          <a:extLst>
            <a:ext uri="{FF2B5EF4-FFF2-40B4-BE49-F238E27FC236}">
              <a16:creationId xmlns:a16="http://schemas.microsoft.com/office/drawing/2014/main" id="{00000000-0008-0000-0600-000075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70</xdr:row>
      <xdr:rowOff>55283</xdr:rowOff>
    </xdr:from>
    <xdr:to>
      <xdr:col>85</xdr:col>
      <xdr:colOff>126364</xdr:colOff>
      <xdr:row>78</xdr:row>
      <xdr:rowOff>93320</xdr:rowOff>
    </xdr:to>
    <xdr:cxnSp macro="">
      <xdr:nvCxnSpPr>
        <xdr:cNvPr id="630" name="直線コネクタ 629">
          <a:extLst>
            <a:ext uri="{FF2B5EF4-FFF2-40B4-BE49-F238E27FC236}">
              <a16:creationId xmlns:a16="http://schemas.microsoft.com/office/drawing/2014/main" id="{00000000-0008-0000-0600-000076020000}"/>
            </a:ext>
          </a:extLst>
        </xdr:cNvPr>
        <xdr:cNvCxnSpPr/>
      </xdr:nvCxnSpPr>
      <xdr:spPr>
        <a:xfrm flipV="1">
          <a:off x="16317595" y="12056783"/>
          <a:ext cx="1269" cy="14096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97147</xdr:rowOff>
    </xdr:from>
    <xdr:ext cx="469744" cy="259045"/>
    <xdr:sp macro="" textlink="">
      <xdr:nvSpPr>
        <xdr:cNvPr id="631" name="公債費最小値テキスト">
          <a:extLst>
            <a:ext uri="{FF2B5EF4-FFF2-40B4-BE49-F238E27FC236}">
              <a16:creationId xmlns:a16="http://schemas.microsoft.com/office/drawing/2014/main" id="{00000000-0008-0000-0600-000077020000}"/>
            </a:ext>
          </a:extLst>
        </xdr:cNvPr>
        <xdr:cNvSpPr txBox="1"/>
      </xdr:nvSpPr>
      <xdr:spPr>
        <a:xfrm>
          <a:off x="16370300" y="13470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93320</xdr:rowOff>
    </xdr:from>
    <xdr:to>
      <xdr:col>86</xdr:col>
      <xdr:colOff>25400</xdr:colOff>
      <xdr:row>78</xdr:row>
      <xdr:rowOff>93320</xdr:rowOff>
    </xdr:to>
    <xdr:cxnSp macro="">
      <xdr:nvCxnSpPr>
        <xdr:cNvPr id="632" name="直線コネクタ 631">
          <a:extLst>
            <a:ext uri="{FF2B5EF4-FFF2-40B4-BE49-F238E27FC236}">
              <a16:creationId xmlns:a16="http://schemas.microsoft.com/office/drawing/2014/main" id="{00000000-0008-0000-0600-000078020000}"/>
            </a:ext>
          </a:extLst>
        </xdr:cNvPr>
        <xdr:cNvCxnSpPr/>
      </xdr:nvCxnSpPr>
      <xdr:spPr>
        <a:xfrm>
          <a:off x="16230600" y="13466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1960</xdr:rowOff>
    </xdr:from>
    <xdr:ext cx="599010" cy="259045"/>
    <xdr:sp macro="" textlink="">
      <xdr:nvSpPr>
        <xdr:cNvPr id="633" name="公債費最大値テキスト">
          <a:extLst>
            <a:ext uri="{FF2B5EF4-FFF2-40B4-BE49-F238E27FC236}">
              <a16:creationId xmlns:a16="http://schemas.microsoft.com/office/drawing/2014/main" id="{00000000-0008-0000-0600-000079020000}"/>
            </a:ext>
          </a:extLst>
        </xdr:cNvPr>
        <xdr:cNvSpPr txBox="1"/>
      </xdr:nvSpPr>
      <xdr:spPr>
        <a:xfrm>
          <a:off x="16370300" y="118320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120,647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70</xdr:row>
      <xdr:rowOff>55283</xdr:rowOff>
    </xdr:from>
    <xdr:to>
      <xdr:col>86</xdr:col>
      <xdr:colOff>25400</xdr:colOff>
      <xdr:row>70</xdr:row>
      <xdr:rowOff>55283</xdr:rowOff>
    </xdr:to>
    <xdr:cxnSp macro="">
      <xdr:nvCxnSpPr>
        <xdr:cNvPr id="634" name="直線コネクタ 633">
          <a:extLst>
            <a:ext uri="{FF2B5EF4-FFF2-40B4-BE49-F238E27FC236}">
              <a16:creationId xmlns:a16="http://schemas.microsoft.com/office/drawing/2014/main" id="{00000000-0008-0000-0600-00007A020000}"/>
            </a:ext>
          </a:extLst>
        </xdr:cNvPr>
        <xdr:cNvCxnSpPr/>
      </xdr:nvCxnSpPr>
      <xdr:spPr>
        <a:xfrm>
          <a:off x="16230600" y="120567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171323</xdr:rowOff>
    </xdr:from>
    <xdr:to>
      <xdr:col>85</xdr:col>
      <xdr:colOff>127000</xdr:colOff>
      <xdr:row>77</xdr:row>
      <xdr:rowOff>3569</xdr:rowOff>
    </xdr:to>
    <xdr:cxnSp macro="">
      <xdr:nvCxnSpPr>
        <xdr:cNvPr id="635" name="直線コネクタ 634">
          <a:extLst>
            <a:ext uri="{FF2B5EF4-FFF2-40B4-BE49-F238E27FC236}">
              <a16:creationId xmlns:a16="http://schemas.microsoft.com/office/drawing/2014/main" id="{00000000-0008-0000-0600-00007B020000}"/>
            </a:ext>
          </a:extLst>
        </xdr:cNvPr>
        <xdr:cNvCxnSpPr/>
      </xdr:nvCxnSpPr>
      <xdr:spPr>
        <a:xfrm>
          <a:off x="15481300" y="13201523"/>
          <a:ext cx="838200" cy="36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75</xdr:row>
      <xdr:rowOff>75963</xdr:rowOff>
    </xdr:from>
    <xdr:ext cx="534377" cy="259045"/>
    <xdr:sp macro="" textlink="">
      <xdr:nvSpPr>
        <xdr:cNvPr id="636" name="公債費平均値テキスト">
          <a:extLst>
            <a:ext uri="{FF2B5EF4-FFF2-40B4-BE49-F238E27FC236}">
              <a16:creationId xmlns:a16="http://schemas.microsoft.com/office/drawing/2014/main" id="{00000000-0008-0000-0600-00007C020000}"/>
            </a:ext>
          </a:extLst>
        </xdr:cNvPr>
        <xdr:cNvSpPr txBox="1"/>
      </xdr:nvSpPr>
      <xdr:spPr>
        <a:xfrm>
          <a:off x="16370300" y="1293471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35,820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53087</xdr:rowOff>
    </xdr:from>
    <xdr:to>
      <xdr:col>85</xdr:col>
      <xdr:colOff>177800</xdr:colOff>
      <xdr:row>76</xdr:row>
      <xdr:rowOff>154687</xdr:rowOff>
    </xdr:to>
    <xdr:sp macro="" textlink="">
      <xdr:nvSpPr>
        <xdr:cNvPr id="637" name="フローチャート: 判断 636">
          <a:extLst>
            <a:ext uri="{FF2B5EF4-FFF2-40B4-BE49-F238E27FC236}">
              <a16:creationId xmlns:a16="http://schemas.microsoft.com/office/drawing/2014/main" id="{00000000-0008-0000-0600-00007D020000}"/>
            </a:ext>
          </a:extLst>
        </xdr:cNvPr>
        <xdr:cNvSpPr/>
      </xdr:nvSpPr>
      <xdr:spPr>
        <a:xfrm>
          <a:off x="16268700" y="13083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155524</xdr:rowOff>
    </xdr:from>
    <xdr:to>
      <xdr:col>81</xdr:col>
      <xdr:colOff>50800</xdr:colOff>
      <xdr:row>76</xdr:row>
      <xdr:rowOff>171323</xdr:rowOff>
    </xdr:to>
    <xdr:cxnSp macro="">
      <xdr:nvCxnSpPr>
        <xdr:cNvPr id="638" name="直線コネクタ 637">
          <a:extLst>
            <a:ext uri="{FF2B5EF4-FFF2-40B4-BE49-F238E27FC236}">
              <a16:creationId xmlns:a16="http://schemas.microsoft.com/office/drawing/2014/main" id="{00000000-0008-0000-0600-00007E020000}"/>
            </a:ext>
          </a:extLst>
        </xdr:cNvPr>
        <xdr:cNvCxnSpPr/>
      </xdr:nvCxnSpPr>
      <xdr:spPr>
        <a:xfrm>
          <a:off x="14592300" y="13185724"/>
          <a:ext cx="889000" cy="157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49518</xdr:rowOff>
    </xdr:from>
    <xdr:to>
      <xdr:col>81</xdr:col>
      <xdr:colOff>101600</xdr:colOff>
      <xdr:row>76</xdr:row>
      <xdr:rowOff>151118</xdr:rowOff>
    </xdr:to>
    <xdr:sp macro="" textlink="">
      <xdr:nvSpPr>
        <xdr:cNvPr id="639" name="フローチャート: 判断 638">
          <a:extLst>
            <a:ext uri="{FF2B5EF4-FFF2-40B4-BE49-F238E27FC236}">
              <a16:creationId xmlns:a16="http://schemas.microsoft.com/office/drawing/2014/main" id="{00000000-0008-0000-0600-00007F020000}"/>
            </a:ext>
          </a:extLst>
        </xdr:cNvPr>
        <xdr:cNvSpPr/>
      </xdr:nvSpPr>
      <xdr:spPr>
        <a:xfrm>
          <a:off x="15430500" y="130797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74</xdr:row>
      <xdr:rowOff>167644</xdr:rowOff>
    </xdr:from>
    <xdr:ext cx="534377"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5214111" y="128549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143015</xdr:rowOff>
    </xdr:from>
    <xdr:to>
      <xdr:col>76</xdr:col>
      <xdr:colOff>114300</xdr:colOff>
      <xdr:row>76</xdr:row>
      <xdr:rowOff>155524</xdr:rowOff>
    </xdr:to>
    <xdr:cxnSp macro="">
      <xdr:nvCxnSpPr>
        <xdr:cNvPr id="641" name="直線コネクタ 640">
          <a:extLst>
            <a:ext uri="{FF2B5EF4-FFF2-40B4-BE49-F238E27FC236}">
              <a16:creationId xmlns:a16="http://schemas.microsoft.com/office/drawing/2014/main" id="{00000000-0008-0000-0600-000081020000}"/>
            </a:ext>
          </a:extLst>
        </xdr:cNvPr>
        <xdr:cNvCxnSpPr/>
      </xdr:nvCxnSpPr>
      <xdr:spPr>
        <a:xfrm>
          <a:off x="13703300" y="13173215"/>
          <a:ext cx="889000" cy="125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76</xdr:row>
      <xdr:rowOff>58902</xdr:rowOff>
    </xdr:from>
    <xdr:to>
      <xdr:col>76</xdr:col>
      <xdr:colOff>165100</xdr:colOff>
      <xdr:row>76</xdr:row>
      <xdr:rowOff>160502</xdr:rowOff>
    </xdr:to>
    <xdr:sp macro="" textlink="">
      <xdr:nvSpPr>
        <xdr:cNvPr id="642" name="フローチャート: 判断 641">
          <a:extLst>
            <a:ext uri="{FF2B5EF4-FFF2-40B4-BE49-F238E27FC236}">
              <a16:creationId xmlns:a16="http://schemas.microsoft.com/office/drawing/2014/main" id="{00000000-0008-0000-0600-000082020000}"/>
            </a:ext>
          </a:extLst>
        </xdr:cNvPr>
        <xdr:cNvSpPr/>
      </xdr:nvSpPr>
      <xdr:spPr>
        <a:xfrm>
          <a:off x="14541500" y="130891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75</xdr:row>
      <xdr:rowOff>5580</xdr:rowOff>
    </xdr:from>
    <xdr:ext cx="534377" cy="259045"/>
    <xdr:sp macro="" textlink="">
      <xdr:nvSpPr>
        <xdr:cNvPr id="643" name="テキスト ボックス 642">
          <a:extLst>
            <a:ext uri="{FF2B5EF4-FFF2-40B4-BE49-F238E27FC236}">
              <a16:creationId xmlns:a16="http://schemas.microsoft.com/office/drawing/2014/main" id="{00000000-0008-0000-0600-000083020000}"/>
            </a:ext>
          </a:extLst>
        </xdr:cNvPr>
        <xdr:cNvSpPr txBox="1"/>
      </xdr:nvSpPr>
      <xdr:spPr>
        <a:xfrm>
          <a:off x="14325111" y="128643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35,362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96686</xdr:rowOff>
    </xdr:from>
    <xdr:to>
      <xdr:col>71</xdr:col>
      <xdr:colOff>177800</xdr:colOff>
      <xdr:row>76</xdr:row>
      <xdr:rowOff>143015</xdr:rowOff>
    </xdr:to>
    <xdr:cxnSp macro="">
      <xdr:nvCxnSpPr>
        <xdr:cNvPr id="644" name="直線コネクタ 643">
          <a:extLst>
            <a:ext uri="{FF2B5EF4-FFF2-40B4-BE49-F238E27FC236}">
              <a16:creationId xmlns:a16="http://schemas.microsoft.com/office/drawing/2014/main" id="{00000000-0008-0000-0600-000084020000}"/>
            </a:ext>
          </a:extLst>
        </xdr:cNvPr>
        <xdr:cNvCxnSpPr/>
      </xdr:nvCxnSpPr>
      <xdr:spPr>
        <a:xfrm>
          <a:off x="12814300" y="13126886"/>
          <a:ext cx="889000" cy="4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76</xdr:row>
      <xdr:rowOff>64427</xdr:rowOff>
    </xdr:from>
    <xdr:to>
      <xdr:col>72</xdr:col>
      <xdr:colOff>38100</xdr:colOff>
      <xdr:row>76</xdr:row>
      <xdr:rowOff>166027</xdr:rowOff>
    </xdr:to>
    <xdr:sp macro="" textlink="">
      <xdr:nvSpPr>
        <xdr:cNvPr id="645" name="フローチャート: 判断 644">
          <a:extLst>
            <a:ext uri="{FF2B5EF4-FFF2-40B4-BE49-F238E27FC236}">
              <a16:creationId xmlns:a16="http://schemas.microsoft.com/office/drawing/2014/main" id="{00000000-0008-0000-0600-000085020000}"/>
            </a:ext>
          </a:extLst>
        </xdr:cNvPr>
        <xdr:cNvSpPr/>
      </xdr:nvSpPr>
      <xdr:spPr>
        <a:xfrm>
          <a:off x="13652500" y="13094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75</xdr:row>
      <xdr:rowOff>11104</xdr:rowOff>
    </xdr:from>
    <xdr:ext cx="534377"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3436111" y="128698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47613</xdr:rowOff>
    </xdr:from>
    <xdr:to>
      <xdr:col>67</xdr:col>
      <xdr:colOff>101600</xdr:colOff>
      <xdr:row>76</xdr:row>
      <xdr:rowOff>149213</xdr:rowOff>
    </xdr:to>
    <xdr:sp macro="" textlink="">
      <xdr:nvSpPr>
        <xdr:cNvPr id="647" name="フローチャート: 判断 646">
          <a:extLst>
            <a:ext uri="{FF2B5EF4-FFF2-40B4-BE49-F238E27FC236}">
              <a16:creationId xmlns:a16="http://schemas.microsoft.com/office/drawing/2014/main" id="{00000000-0008-0000-0600-000087020000}"/>
            </a:ext>
          </a:extLst>
        </xdr:cNvPr>
        <xdr:cNvSpPr/>
      </xdr:nvSpPr>
      <xdr:spPr>
        <a:xfrm>
          <a:off x="12763500" y="130778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76</xdr:row>
      <xdr:rowOff>140340</xdr:rowOff>
    </xdr:from>
    <xdr:ext cx="534377" cy="259045"/>
    <xdr:sp macro="" textlink="">
      <xdr:nvSpPr>
        <xdr:cNvPr id="648" name="テキスト ボックス 647">
          <a:extLst>
            <a:ext uri="{FF2B5EF4-FFF2-40B4-BE49-F238E27FC236}">
              <a16:creationId xmlns:a16="http://schemas.microsoft.com/office/drawing/2014/main" id="{00000000-0008-0000-0600-000088020000}"/>
            </a:ext>
          </a:extLst>
        </xdr:cNvPr>
        <xdr:cNvSpPr txBox="1"/>
      </xdr:nvSpPr>
      <xdr:spPr>
        <a:xfrm>
          <a:off x="12547111" y="131705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600-000089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600-00008A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00000000-0008-0000-0600-00008B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2" name="テキスト ボックス 651">
          <a:extLst>
            <a:ext uri="{FF2B5EF4-FFF2-40B4-BE49-F238E27FC236}">
              <a16:creationId xmlns:a16="http://schemas.microsoft.com/office/drawing/2014/main" id="{00000000-0008-0000-0600-00008C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3" name="テキスト ボックス 652">
          <a:extLst>
            <a:ext uri="{FF2B5EF4-FFF2-40B4-BE49-F238E27FC236}">
              <a16:creationId xmlns:a16="http://schemas.microsoft.com/office/drawing/2014/main" id="{00000000-0008-0000-0600-00008D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124219</xdr:rowOff>
    </xdr:from>
    <xdr:to>
      <xdr:col>85</xdr:col>
      <xdr:colOff>177800</xdr:colOff>
      <xdr:row>77</xdr:row>
      <xdr:rowOff>54369</xdr:rowOff>
    </xdr:to>
    <xdr:sp macro="" textlink="">
      <xdr:nvSpPr>
        <xdr:cNvPr id="654" name="楕円 653">
          <a:extLst>
            <a:ext uri="{FF2B5EF4-FFF2-40B4-BE49-F238E27FC236}">
              <a16:creationId xmlns:a16="http://schemas.microsoft.com/office/drawing/2014/main" id="{00000000-0008-0000-0600-00008E020000}"/>
            </a:ext>
          </a:extLst>
        </xdr:cNvPr>
        <xdr:cNvSpPr/>
      </xdr:nvSpPr>
      <xdr:spPr>
        <a:xfrm>
          <a:off x="16268700" y="13154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102646</xdr:rowOff>
    </xdr:from>
    <xdr:ext cx="534377" cy="259045"/>
    <xdr:sp macro="" textlink="">
      <xdr:nvSpPr>
        <xdr:cNvPr id="655" name="公債費該当値テキスト">
          <a:extLst>
            <a:ext uri="{FF2B5EF4-FFF2-40B4-BE49-F238E27FC236}">
              <a16:creationId xmlns:a16="http://schemas.microsoft.com/office/drawing/2014/main" id="{00000000-0008-0000-0600-00008F020000}"/>
            </a:ext>
          </a:extLst>
        </xdr:cNvPr>
        <xdr:cNvSpPr txBox="1"/>
      </xdr:nvSpPr>
      <xdr:spPr>
        <a:xfrm>
          <a:off x="16370300" y="13132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120523</xdr:rowOff>
    </xdr:from>
    <xdr:to>
      <xdr:col>81</xdr:col>
      <xdr:colOff>101600</xdr:colOff>
      <xdr:row>77</xdr:row>
      <xdr:rowOff>50673</xdr:rowOff>
    </xdr:to>
    <xdr:sp macro="" textlink="">
      <xdr:nvSpPr>
        <xdr:cNvPr id="656" name="楕円 655">
          <a:extLst>
            <a:ext uri="{FF2B5EF4-FFF2-40B4-BE49-F238E27FC236}">
              <a16:creationId xmlns:a16="http://schemas.microsoft.com/office/drawing/2014/main" id="{00000000-0008-0000-0600-000090020000}"/>
            </a:ext>
          </a:extLst>
        </xdr:cNvPr>
        <xdr:cNvSpPr/>
      </xdr:nvSpPr>
      <xdr:spPr>
        <a:xfrm>
          <a:off x="15430500" y="13150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41800</xdr:rowOff>
    </xdr:from>
    <xdr:ext cx="534377" cy="259045"/>
    <xdr:sp macro="" textlink="">
      <xdr:nvSpPr>
        <xdr:cNvPr id="657" name="テキスト ボックス 656">
          <a:extLst>
            <a:ext uri="{FF2B5EF4-FFF2-40B4-BE49-F238E27FC236}">
              <a16:creationId xmlns:a16="http://schemas.microsoft.com/office/drawing/2014/main" id="{00000000-0008-0000-0600-000091020000}"/>
            </a:ext>
          </a:extLst>
        </xdr:cNvPr>
        <xdr:cNvSpPr txBox="1"/>
      </xdr:nvSpPr>
      <xdr:spPr>
        <a:xfrm>
          <a:off x="15214111" y="132434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104724</xdr:rowOff>
    </xdr:from>
    <xdr:to>
      <xdr:col>76</xdr:col>
      <xdr:colOff>165100</xdr:colOff>
      <xdr:row>77</xdr:row>
      <xdr:rowOff>34874</xdr:rowOff>
    </xdr:to>
    <xdr:sp macro="" textlink="">
      <xdr:nvSpPr>
        <xdr:cNvPr id="658" name="楕円 657">
          <a:extLst>
            <a:ext uri="{FF2B5EF4-FFF2-40B4-BE49-F238E27FC236}">
              <a16:creationId xmlns:a16="http://schemas.microsoft.com/office/drawing/2014/main" id="{00000000-0008-0000-0600-000092020000}"/>
            </a:ext>
          </a:extLst>
        </xdr:cNvPr>
        <xdr:cNvSpPr/>
      </xdr:nvSpPr>
      <xdr:spPr>
        <a:xfrm>
          <a:off x="14541500" y="131349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26001</xdr:rowOff>
    </xdr:from>
    <xdr:ext cx="534377" cy="259045"/>
    <xdr:sp macro="" textlink="">
      <xdr:nvSpPr>
        <xdr:cNvPr id="659" name="テキスト ボックス 658">
          <a:extLst>
            <a:ext uri="{FF2B5EF4-FFF2-40B4-BE49-F238E27FC236}">
              <a16:creationId xmlns:a16="http://schemas.microsoft.com/office/drawing/2014/main" id="{00000000-0008-0000-0600-000093020000}"/>
            </a:ext>
          </a:extLst>
        </xdr:cNvPr>
        <xdr:cNvSpPr txBox="1"/>
      </xdr:nvSpPr>
      <xdr:spPr>
        <a:xfrm>
          <a:off x="14325111" y="132276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92215</xdr:rowOff>
    </xdr:from>
    <xdr:to>
      <xdr:col>72</xdr:col>
      <xdr:colOff>38100</xdr:colOff>
      <xdr:row>77</xdr:row>
      <xdr:rowOff>22365</xdr:rowOff>
    </xdr:to>
    <xdr:sp macro="" textlink="">
      <xdr:nvSpPr>
        <xdr:cNvPr id="660" name="楕円 659">
          <a:extLst>
            <a:ext uri="{FF2B5EF4-FFF2-40B4-BE49-F238E27FC236}">
              <a16:creationId xmlns:a16="http://schemas.microsoft.com/office/drawing/2014/main" id="{00000000-0008-0000-0600-000094020000}"/>
            </a:ext>
          </a:extLst>
        </xdr:cNvPr>
        <xdr:cNvSpPr/>
      </xdr:nvSpPr>
      <xdr:spPr>
        <a:xfrm>
          <a:off x="13652500" y="13122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13492</xdr:rowOff>
    </xdr:from>
    <xdr:ext cx="534377" cy="259045"/>
    <xdr:sp macro="" textlink="">
      <xdr:nvSpPr>
        <xdr:cNvPr id="661" name="テキスト ボックス 660">
          <a:extLst>
            <a:ext uri="{FF2B5EF4-FFF2-40B4-BE49-F238E27FC236}">
              <a16:creationId xmlns:a16="http://schemas.microsoft.com/office/drawing/2014/main" id="{00000000-0008-0000-0600-000095020000}"/>
            </a:ext>
          </a:extLst>
        </xdr:cNvPr>
        <xdr:cNvSpPr txBox="1"/>
      </xdr:nvSpPr>
      <xdr:spPr>
        <a:xfrm>
          <a:off x="13436111" y="132151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32,739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45886</xdr:rowOff>
    </xdr:from>
    <xdr:to>
      <xdr:col>67</xdr:col>
      <xdr:colOff>101600</xdr:colOff>
      <xdr:row>76</xdr:row>
      <xdr:rowOff>147486</xdr:rowOff>
    </xdr:to>
    <xdr:sp macro="" textlink="">
      <xdr:nvSpPr>
        <xdr:cNvPr id="662" name="楕円 661">
          <a:extLst>
            <a:ext uri="{FF2B5EF4-FFF2-40B4-BE49-F238E27FC236}">
              <a16:creationId xmlns:a16="http://schemas.microsoft.com/office/drawing/2014/main" id="{00000000-0008-0000-0600-000096020000}"/>
            </a:ext>
          </a:extLst>
        </xdr:cNvPr>
        <xdr:cNvSpPr/>
      </xdr:nvSpPr>
      <xdr:spPr>
        <a:xfrm>
          <a:off x="12763500" y="130760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74</xdr:row>
      <xdr:rowOff>164012</xdr:rowOff>
    </xdr:from>
    <xdr:ext cx="534377" cy="259045"/>
    <xdr:sp macro="" textlink="">
      <xdr:nvSpPr>
        <xdr:cNvPr id="663" name="テキスト ボックス 662">
          <a:extLst>
            <a:ext uri="{FF2B5EF4-FFF2-40B4-BE49-F238E27FC236}">
              <a16:creationId xmlns:a16="http://schemas.microsoft.com/office/drawing/2014/main" id="{00000000-0008-0000-0600-000097020000}"/>
            </a:ext>
          </a:extLst>
        </xdr:cNvPr>
        <xdr:cNvSpPr txBox="1"/>
      </xdr:nvSpPr>
      <xdr:spPr>
        <a:xfrm>
          <a:off x="12547111" y="128513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4" name="正方形/長方形 663">
          <a:extLst>
            <a:ext uri="{FF2B5EF4-FFF2-40B4-BE49-F238E27FC236}">
              <a16:creationId xmlns:a16="http://schemas.microsoft.com/office/drawing/2014/main" id="{00000000-0008-0000-0600-000098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5" name="正方形/長方形 664">
          <a:extLst>
            <a:ext uri="{FF2B5EF4-FFF2-40B4-BE49-F238E27FC236}">
              <a16:creationId xmlns:a16="http://schemas.microsoft.com/office/drawing/2014/main" id="{00000000-0008-0000-0600-000099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6" name="正方形/長方形 665">
          <a:extLst>
            <a:ext uri="{FF2B5EF4-FFF2-40B4-BE49-F238E27FC236}">
              <a16:creationId xmlns:a16="http://schemas.microsoft.com/office/drawing/2014/main" id="{00000000-0008-0000-0600-00009A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7" name="正方形/長方形 666">
          <a:extLst>
            <a:ext uri="{FF2B5EF4-FFF2-40B4-BE49-F238E27FC236}">
              <a16:creationId xmlns:a16="http://schemas.microsoft.com/office/drawing/2014/main" id="{00000000-0008-0000-0600-00009B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8" name="正方形/長方形 667">
          <a:extLst>
            <a:ext uri="{FF2B5EF4-FFF2-40B4-BE49-F238E27FC236}">
              <a16:creationId xmlns:a16="http://schemas.microsoft.com/office/drawing/2014/main" id="{00000000-0008-0000-0600-00009C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9" name="正方形/長方形 668">
          <a:extLst>
            <a:ext uri="{FF2B5EF4-FFF2-40B4-BE49-F238E27FC236}">
              <a16:creationId xmlns:a16="http://schemas.microsoft.com/office/drawing/2014/main" id="{00000000-0008-0000-0600-00009D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0" name="正方形/長方形 669">
          <a:extLst>
            <a:ext uri="{FF2B5EF4-FFF2-40B4-BE49-F238E27FC236}">
              <a16:creationId xmlns:a16="http://schemas.microsoft.com/office/drawing/2014/main" id="{00000000-0008-0000-0600-00009E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18,773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1" name="正方形/長方形 670">
          <a:extLst>
            <a:ext uri="{FF2B5EF4-FFF2-40B4-BE49-F238E27FC236}">
              <a16:creationId xmlns:a16="http://schemas.microsoft.com/office/drawing/2014/main" id="{00000000-0008-0000-0600-00009F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2" name="テキスト ボックス 671">
          <a:extLst>
            <a:ext uri="{FF2B5EF4-FFF2-40B4-BE49-F238E27FC236}">
              <a16:creationId xmlns:a16="http://schemas.microsoft.com/office/drawing/2014/main" id="{00000000-0008-0000-0600-0000A0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3" name="直線コネクタ 672">
          <a:extLst>
            <a:ext uri="{FF2B5EF4-FFF2-40B4-BE49-F238E27FC236}">
              <a16:creationId xmlns:a16="http://schemas.microsoft.com/office/drawing/2014/main" id="{00000000-0008-0000-0600-0000A1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98879</xdr:rowOff>
    </xdr:from>
    <xdr:to>
      <xdr:col>89</xdr:col>
      <xdr:colOff>177800</xdr:colOff>
      <xdr:row>99</xdr:row>
      <xdr:rowOff>98879</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128106</xdr:rowOff>
    </xdr:from>
    <xdr:ext cx="248786" cy="259045"/>
    <xdr:sp macro="" textlink="">
      <xdr:nvSpPr>
        <xdr:cNvPr id="675" name="テキスト ボックス 674">
          <a:extLst>
            <a:ext uri="{FF2B5EF4-FFF2-40B4-BE49-F238E27FC236}">
              <a16:creationId xmlns:a16="http://schemas.microsoft.com/office/drawing/2014/main" id="{00000000-0008-0000-0600-0000A3020000}"/>
            </a:ext>
          </a:extLst>
        </xdr:cNvPr>
        <xdr:cNvSpPr txBox="1"/>
      </xdr:nvSpPr>
      <xdr:spPr>
        <a:xfrm>
          <a:off x="12197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144434</xdr:rowOff>
    </xdr:from>
    <xdr:ext cx="531299" cy="259045"/>
    <xdr:sp macro="" textlink="">
      <xdr:nvSpPr>
        <xdr:cNvPr id="677" name="テキスト ボックス 676">
          <a:extLst>
            <a:ext uri="{FF2B5EF4-FFF2-40B4-BE49-F238E27FC236}">
              <a16:creationId xmlns:a16="http://schemas.microsoft.com/office/drawing/2014/main" id="{00000000-0008-0000-0600-0000A5020000}"/>
            </a:ext>
          </a:extLst>
        </xdr:cNvPr>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78" name="直線コネクタ 677">
          <a:extLst>
            <a:ext uri="{FF2B5EF4-FFF2-40B4-BE49-F238E27FC236}">
              <a16:creationId xmlns:a16="http://schemas.microsoft.com/office/drawing/2014/main" id="{00000000-0008-0000-0600-0000A6020000}"/>
            </a:ext>
          </a:extLst>
        </xdr:cNvPr>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94</xdr:row>
      <xdr:rowOff>160763</xdr:rowOff>
    </xdr:from>
    <xdr:ext cx="531299" cy="259045"/>
    <xdr:sp macro="" textlink="">
      <xdr:nvSpPr>
        <xdr:cNvPr id="679" name="テキスト ボックス 678">
          <a:extLst>
            <a:ext uri="{FF2B5EF4-FFF2-40B4-BE49-F238E27FC236}">
              <a16:creationId xmlns:a16="http://schemas.microsoft.com/office/drawing/2014/main" id="{00000000-0008-0000-0600-0000A7020000}"/>
            </a:ext>
          </a:extLst>
        </xdr:cNvPr>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80" name="直線コネクタ 679">
          <a:extLst>
            <a:ext uri="{FF2B5EF4-FFF2-40B4-BE49-F238E27FC236}">
              <a16:creationId xmlns:a16="http://schemas.microsoft.com/office/drawing/2014/main" id="{00000000-0008-0000-0600-0000A8020000}"/>
            </a:ext>
          </a:extLst>
        </xdr:cNvPr>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5641</xdr:rowOff>
    </xdr:from>
    <xdr:ext cx="531299" cy="259045"/>
    <xdr:sp macro="" textlink="">
      <xdr:nvSpPr>
        <xdr:cNvPr id="681" name="テキスト ボックス 680">
          <a:extLst>
            <a:ext uri="{FF2B5EF4-FFF2-40B4-BE49-F238E27FC236}">
              <a16:creationId xmlns:a16="http://schemas.microsoft.com/office/drawing/2014/main" id="{00000000-0008-0000-0600-0000A9020000}"/>
            </a:ext>
          </a:extLst>
        </xdr:cNvPr>
        <xdr:cNvSpPr txBox="1"/>
      </xdr:nvSpPr>
      <xdr:spPr>
        <a:xfrm>
          <a:off x="11914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82" name="直線コネクタ 681">
          <a:extLst>
            <a:ext uri="{FF2B5EF4-FFF2-40B4-BE49-F238E27FC236}">
              <a16:creationId xmlns:a16="http://schemas.microsoft.com/office/drawing/2014/main" id="{00000000-0008-0000-0600-0000AA020000}"/>
            </a:ext>
          </a:extLst>
        </xdr:cNvPr>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21970</xdr:rowOff>
    </xdr:from>
    <xdr:ext cx="531299" cy="259045"/>
    <xdr:sp macro="" textlink="">
      <xdr:nvSpPr>
        <xdr:cNvPr id="683" name="テキスト ボックス 682">
          <a:extLst>
            <a:ext uri="{FF2B5EF4-FFF2-40B4-BE49-F238E27FC236}">
              <a16:creationId xmlns:a16="http://schemas.microsoft.com/office/drawing/2014/main" id="{00000000-0008-0000-0600-0000AB020000}"/>
            </a:ext>
          </a:extLst>
        </xdr:cNvPr>
        <xdr:cNvSpPr txBox="1"/>
      </xdr:nvSpPr>
      <xdr:spPr>
        <a:xfrm>
          <a:off x="11914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84" name="直線コネクタ 683">
          <a:extLst>
            <a:ext uri="{FF2B5EF4-FFF2-40B4-BE49-F238E27FC236}">
              <a16:creationId xmlns:a16="http://schemas.microsoft.com/office/drawing/2014/main" id="{00000000-0008-0000-0600-0000AC020000}"/>
            </a:ext>
          </a:extLst>
        </xdr:cNvPr>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38298</xdr:rowOff>
    </xdr:from>
    <xdr:ext cx="595419" cy="259045"/>
    <xdr:sp macro="" textlink="">
      <xdr:nvSpPr>
        <xdr:cNvPr id="685" name="テキスト ボックス 684">
          <a:extLst>
            <a:ext uri="{FF2B5EF4-FFF2-40B4-BE49-F238E27FC236}">
              <a16:creationId xmlns:a16="http://schemas.microsoft.com/office/drawing/2014/main" id="{00000000-0008-0000-0600-0000AD020000}"/>
            </a:ext>
          </a:extLst>
        </xdr:cNvPr>
        <xdr:cNvSpPr txBox="1"/>
      </xdr:nvSpPr>
      <xdr:spPr>
        <a:xfrm>
          <a:off x="11850581" y="15297348"/>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6" name="直線コネクタ 685">
          <a:extLst>
            <a:ext uri="{FF2B5EF4-FFF2-40B4-BE49-F238E27FC236}">
              <a16:creationId xmlns:a16="http://schemas.microsoft.com/office/drawing/2014/main" id="{00000000-0008-0000-0600-0000AE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7" name="テキスト ボックス 686">
          <a:extLst>
            <a:ext uri="{FF2B5EF4-FFF2-40B4-BE49-F238E27FC236}">
              <a16:creationId xmlns:a16="http://schemas.microsoft.com/office/drawing/2014/main" id="{00000000-0008-0000-0600-0000AF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8" name="積立金グラフ枠">
          <a:extLst>
            <a:ext uri="{FF2B5EF4-FFF2-40B4-BE49-F238E27FC236}">
              <a16:creationId xmlns:a16="http://schemas.microsoft.com/office/drawing/2014/main" id="{00000000-0008-0000-0600-0000B0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28732</xdr:rowOff>
    </xdr:from>
    <xdr:to>
      <xdr:col>85</xdr:col>
      <xdr:colOff>126364</xdr:colOff>
      <xdr:row>99</xdr:row>
      <xdr:rowOff>63871</xdr:rowOff>
    </xdr:to>
    <xdr:cxnSp macro="">
      <xdr:nvCxnSpPr>
        <xdr:cNvPr id="689" name="直線コネクタ 688">
          <a:extLst>
            <a:ext uri="{FF2B5EF4-FFF2-40B4-BE49-F238E27FC236}">
              <a16:creationId xmlns:a16="http://schemas.microsoft.com/office/drawing/2014/main" id="{00000000-0008-0000-0600-0000B1020000}"/>
            </a:ext>
          </a:extLst>
        </xdr:cNvPr>
        <xdr:cNvCxnSpPr/>
      </xdr:nvCxnSpPr>
      <xdr:spPr>
        <a:xfrm flipV="1">
          <a:off x="16317595" y="15630682"/>
          <a:ext cx="1269" cy="140673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67698</xdr:rowOff>
    </xdr:from>
    <xdr:ext cx="469744" cy="259045"/>
    <xdr:sp macro="" textlink="">
      <xdr:nvSpPr>
        <xdr:cNvPr id="690" name="積立金最小値テキスト">
          <a:extLst>
            <a:ext uri="{FF2B5EF4-FFF2-40B4-BE49-F238E27FC236}">
              <a16:creationId xmlns:a16="http://schemas.microsoft.com/office/drawing/2014/main" id="{00000000-0008-0000-0600-0000B2020000}"/>
            </a:ext>
          </a:extLst>
        </xdr:cNvPr>
        <xdr:cNvSpPr txBox="1"/>
      </xdr:nvSpPr>
      <xdr:spPr>
        <a:xfrm>
          <a:off x="16370300" y="170412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63871</xdr:rowOff>
    </xdr:from>
    <xdr:to>
      <xdr:col>86</xdr:col>
      <xdr:colOff>25400</xdr:colOff>
      <xdr:row>99</xdr:row>
      <xdr:rowOff>63871</xdr:rowOff>
    </xdr:to>
    <xdr:cxnSp macro="">
      <xdr:nvCxnSpPr>
        <xdr:cNvPr id="691" name="直線コネクタ 690">
          <a:extLst>
            <a:ext uri="{FF2B5EF4-FFF2-40B4-BE49-F238E27FC236}">
              <a16:creationId xmlns:a16="http://schemas.microsoft.com/office/drawing/2014/main" id="{00000000-0008-0000-0600-0000B3020000}"/>
            </a:ext>
          </a:extLst>
        </xdr:cNvPr>
        <xdr:cNvCxnSpPr/>
      </xdr:nvCxnSpPr>
      <xdr:spPr>
        <a:xfrm>
          <a:off x="16230600" y="170374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146859</xdr:rowOff>
    </xdr:from>
    <xdr:ext cx="534377" cy="259045"/>
    <xdr:sp macro="" textlink="">
      <xdr:nvSpPr>
        <xdr:cNvPr id="692" name="積立金最大値テキスト">
          <a:extLst>
            <a:ext uri="{FF2B5EF4-FFF2-40B4-BE49-F238E27FC236}">
              <a16:creationId xmlns:a16="http://schemas.microsoft.com/office/drawing/2014/main" id="{00000000-0008-0000-0600-0000B4020000}"/>
            </a:ext>
          </a:extLst>
        </xdr:cNvPr>
        <xdr:cNvSpPr txBox="1"/>
      </xdr:nvSpPr>
      <xdr:spPr>
        <a:xfrm>
          <a:off x="16370300" y="154059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88,296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28732</xdr:rowOff>
    </xdr:from>
    <xdr:to>
      <xdr:col>86</xdr:col>
      <xdr:colOff>25400</xdr:colOff>
      <xdr:row>91</xdr:row>
      <xdr:rowOff>28732</xdr:rowOff>
    </xdr:to>
    <xdr:cxnSp macro="">
      <xdr:nvCxnSpPr>
        <xdr:cNvPr id="693" name="直線コネクタ 692">
          <a:extLst>
            <a:ext uri="{FF2B5EF4-FFF2-40B4-BE49-F238E27FC236}">
              <a16:creationId xmlns:a16="http://schemas.microsoft.com/office/drawing/2014/main" id="{00000000-0008-0000-0600-0000B5020000}"/>
            </a:ext>
          </a:extLst>
        </xdr:cNvPr>
        <xdr:cNvCxnSpPr/>
      </xdr:nvCxnSpPr>
      <xdr:spPr>
        <a:xfrm>
          <a:off x="16230600" y="156306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98</xdr:row>
      <xdr:rowOff>132941</xdr:rowOff>
    </xdr:from>
    <xdr:to>
      <xdr:col>85</xdr:col>
      <xdr:colOff>127000</xdr:colOff>
      <xdr:row>99</xdr:row>
      <xdr:rowOff>30707</xdr:rowOff>
    </xdr:to>
    <xdr:cxnSp macro="">
      <xdr:nvCxnSpPr>
        <xdr:cNvPr id="694" name="直線コネクタ 693">
          <a:extLst>
            <a:ext uri="{FF2B5EF4-FFF2-40B4-BE49-F238E27FC236}">
              <a16:creationId xmlns:a16="http://schemas.microsoft.com/office/drawing/2014/main" id="{00000000-0008-0000-0600-0000B6020000}"/>
            </a:ext>
          </a:extLst>
        </xdr:cNvPr>
        <xdr:cNvCxnSpPr/>
      </xdr:nvCxnSpPr>
      <xdr:spPr>
        <a:xfrm flipV="1">
          <a:off x="15481300" y="16935041"/>
          <a:ext cx="838200" cy="69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42674</xdr:rowOff>
    </xdr:from>
    <xdr:ext cx="534377" cy="259045"/>
    <xdr:sp macro="" textlink="">
      <xdr:nvSpPr>
        <xdr:cNvPr id="695" name="積立金平均値テキスト">
          <a:extLst>
            <a:ext uri="{FF2B5EF4-FFF2-40B4-BE49-F238E27FC236}">
              <a16:creationId xmlns:a16="http://schemas.microsoft.com/office/drawing/2014/main" id="{00000000-0008-0000-0600-0000B7020000}"/>
            </a:ext>
          </a:extLst>
        </xdr:cNvPr>
        <xdr:cNvSpPr txBox="1"/>
      </xdr:nvSpPr>
      <xdr:spPr>
        <a:xfrm>
          <a:off x="16370300" y="1650187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22,732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19797</xdr:rowOff>
    </xdr:from>
    <xdr:to>
      <xdr:col>85</xdr:col>
      <xdr:colOff>177800</xdr:colOff>
      <xdr:row>97</xdr:row>
      <xdr:rowOff>121397</xdr:rowOff>
    </xdr:to>
    <xdr:sp macro="" textlink="">
      <xdr:nvSpPr>
        <xdr:cNvPr id="696" name="フローチャート: 判断 695">
          <a:extLst>
            <a:ext uri="{FF2B5EF4-FFF2-40B4-BE49-F238E27FC236}">
              <a16:creationId xmlns:a16="http://schemas.microsoft.com/office/drawing/2014/main" id="{00000000-0008-0000-0600-0000B8020000}"/>
            </a:ext>
          </a:extLst>
        </xdr:cNvPr>
        <xdr:cNvSpPr/>
      </xdr:nvSpPr>
      <xdr:spPr>
        <a:xfrm>
          <a:off x="16268700" y="166504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99</xdr:row>
      <xdr:rowOff>30707</xdr:rowOff>
    </xdr:from>
    <xdr:to>
      <xdr:col>81</xdr:col>
      <xdr:colOff>50800</xdr:colOff>
      <xdr:row>99</xdr:row>
      <xdr:rowOff>33417</xdr:rowOff>
    </xdr:to>
    <xdr:cxnSp macro="">
      <xdr:nvCxnSpPr>
        <xdr:cNvPr id="697" name="直線コネクタ 696">
          <a:extLst>
            <a:ext uri="{FF2B5EF4-FFF2-40B4-BE49-F238E27FC236}">
              <a16:creationId xmlns:a16="http://schemas.microsoft.com/office/drawing/2014/main" id="{00000000-0008-0000-0600-0000B9020000}"/>
            </a:ext>
          </a:extLst>
        </xdr:cNvPr>
        <xdr:cNvCxnSpPr/>
      </xdr:nvCxnSpPr>
      <xdr:spPr>
        <a:xfrm flipV="1">
          <a:off x="14592300" y="17004257"/>
          <a:ext cx="889000" cy="27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97</xdr:row>
      <xdr:rowOff>141478</xdr:rowOff>
    </xdr:from>
    <xdr:to>
      <xdr:col>81</xdr:col>
      <xdr:colOff>101600</xdr:colOff>
      <xdr:row>98</xdr:row>
      <xdr:rowOff>71628</xdr:rowOff>
    </xdr:to>
    <xdr:sp macro="" textlink="">
      <xdr:nvSpPr>
        <xdr:cNvPr id="698" name="フローチャート: 判断 697">
          <a:extLst>
            <a:ext uri="{FF2B5EF4-FFF2-40B4-BE49-F238E27FC236}">
              <a16:creationId xmlns:a16="http://schemas.microsoft.com/office/drawing/2014/main" id="{00000000-0008-0000-0600-0000BA020000}"/>
            </a:ext>
          </a:extLst>
        </xdr:cNvPr>
        <xdr:cNvSpPr/>
      </xdr:nvSpPr>
      <xdr:spPr>
        <a:xfrm>
          <a:off x="15430500" y="16772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88155</xdr:rowOff>
    </xdr:from>
    <xdr:ext cx="534377"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5214111" y="165473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99</xdr:row>
      <xdr:rowOff>33417</xdr:rowOff>
    </xdr:from>
    <xdr:to>
      <xdr:col>76</xdr:col>
      <xdr:colOff>114300</xdr:colOff>
      <xdr:row>99</xdr:row>
      <xdr:rowOff>50398</xdr:rowOff>
    </xdr:to>
    <xdr:cxnSp macro="">
      <xdr:nvCxnSpPr>
        <xdr:cNvPr id="700" name="直線コネクタ 699">
          <a:extLst>
            <a:ext uri="{FF2B5EF4-FFF2-40B4-BE49-F238E27FC236}">
              <a16:creationId xmlns:a16="http://schemas.microsoft.com/office/drawing/2014/main" id="{00000000-0008-0000-0600-0000BC020000}"/>
            </a:ext>
          </a:extLst>
        </xdr:cNvPr>
        <xdr:cNvCxnSpPr/>
      </xdr:nvCxnSpPr>
      <xdr:spPr>
        <a:xfrm flipV="1">
          <a:off x="13703300" y="17006967"/>
          <a:ext cx="889000" cy="16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98</xdr:row>
      <xdr:rowOff>35604</xdr:rowOff>
    </xdr:from>
    <xdr:to>
      <xdr:col>76</xdr:col>
      <xdr:colOff>165100</xdr:colOff>
      <xdr:row>98</xdr:row>
      <xdr:rowOff>137204</xdr:rowOff>
    </xdr:to>
    <xdr:sp macro="" textlink="">
      <xdr:nvSpPr>
        <xdr:cNvPr id="701" name="フローチャート: 判断 700">
          <a:extLst>
            <a:ext uri="{FF2B5EF4-FFF2-40B4-BE49-F238E27FC236}">
              <a16:creationId xmlns:a16="http://schemas.microsoft.com/office/drawing/2014/main" id="{00000000-0008-0000-0600-0000BD020000}"/>
            </a:ext>
          </a:extLst>
        </xdr:cNvPr>
        <xdr:cNvSpPr/>
      </xdr:nvSpPr>
      <xdr:spPr>
        <a:xfrm>
          <a:off x="14541500" y="16837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153731</xdr:rowOff>
    </xdr:from>
    <xdr:ext cx="534377"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4325111" y="166129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11,264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99</xdr:row>
      <xdr:rowOff>50398</xdr:rowOff>
    </xdr:from>
    <xdr:to>
      <xdr:col>71</xdr:col>
      <xdr:colOff>177800</xdr:colOff>
      <xdr:row>99</xdr:row>
      <xdr:rowOff>68083</xdr:rowOff>
    </xdr:to>
    <xdr:cxnSp macro="">
      <xdr:nvCxnSpPr>
        <xdr:cNvPr id="703" name="直線コネクタ 702">
          <a:extLst>
            <a:ext uri="{FF2B5EF4-FFF2-40B4-BE49-F238E27FC236}">
              <a16:creationId xmlns:a16="http://schemas.microsoft.com/office/drawing/2014/main" id="{00000000-0008-0000-0600-0000BF020000}"/>
            </a:ext>
          </a:extLst>
        </xdr:cNvPr>
        <xdr:cNvCxnSpPr/>
      </xdr:nvCxnSpPr>
      <xdr:spPr>
        <a:xfrm flipV="1">
          <a:off x="12814300" y="17023948"/>
          <a:ext cx="889000" cy="176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98</xdr:row>
      <xdr:rowOff>43621</xdr:rowOff>
    </xdr:from>
    <xdr:to>
      <xdr:col>72</xdr:col>
      <xdr:colOff>38100</xdr:colOff>
      <xdr:row>98</xdr:row>
      <xdr:rowOff>145221</xdr:rowOff>
    </xdr:to>
    <xdr:sp macro="" textlink="">
      <xdr:nvSpPr>
        <xdr:cNvPr id="704" name="フローチャート: 判断 703">
          <a:extLst>
            <a:ext uri="{FF2B5EF4-FFF2-40B4-BE49-F238E27FC236}">
              <a16:creationId xmlns:a16="http://schemas.microsoft.com/office/drawing/2014/main" id="{00000000-0008-0000-0600-0000C0020000}"/>
            </a:ext>
          </a:extLst>
        </xdr:cNvPr>
        <xdr:cNvSpPr/>
      </xdr:nvSpPr>
      <xdr:spPr>
        <a:xfrm>
          <a:off x="13652500" y="16845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161748</xdr:rowOff>
    </xdr:from>
    <xdr:ext cx="534377"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3436111" y="1662094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57190</xdr:rowOff>
    </xdr:from>
    <xdr:to>
      <xdr:col>67</xdr:col>
      <xdr:colOff>101600</xdr:colOff>
      <xdr:row>98</xdr:row>
      <xdr:rowOff>158790</xdr:rowOff>
    </xdr:to>
    <xdr:sp macro="" textlink="">
      <xdr:nvSpPr>
        <xdr:cNvPr id="706" name="フローチャート: 判断 705">
          <a:extLst>
            <a:ext uri="{FF2B5EF4-FFF2-40B4-BE49-F238E27FC236}">
              <a16:creationId xmlns:a16="http://schemas.microsoft.com/office/drawing/2014/main" id="{00000000-0008-0000-0600-0000C2020000}"/>
            </a:ext>
          </a:extLst>
        </xdr:cNvPr>
        <xdr:cNvSpPr/>
      </xdr:nvSpPr>
      <xdr:spPr>
        <a:xfrm>
          <a:off x="12763500" y="168592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97</xdr:row>
      <xdr:rowOff>3867</xdr:rowOff>
    </xdr:from>
    <xdr:ext cx="469744" cy="259045"/>
    <xdr:sp macro="" textlink="">
      <xdr:nvSpPr>
        <xdr:cNvPr id="707" name="テキスト ボックス 706">
          <a:extLst>
            <a:ext uri="{FF2B5EF4-FFF2-40B4-BE49-F238E27FC236}">
              <a16:creationId xmlns:a16="http://schemas.microsoft.com/office/drawing/2014/main" id="{00000000-0008-0000-0600-0000C3020000}"/>
            </a:ext>
          </a:extLst>
        </xdr:cNvPr>
        <xdr:cNvSpPr txBox="1"/>
      </xdr:nvSpPr>
      <xdr:spPr>
        <a:xfrm>
          <a:off x="12579428" y="166345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00000000-0008-0000-0600-0000C4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9" name="テキスト ボックス 708">
          <a:extLst>
            <a:ext uri="{FF2B5EF4-FFF2-40B4-BE49-F238E27FC236}">
              <a16:creationId xmlns:a16="http://schemas.microsoft.com/office/drawing/2014/main" id="{00000000-0008-0000-0600-0000C5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0" name="テキスト ボックス 709">
          <a:extLst>
            <a:ext uri="{FF2B5EF4-FFF2-40B4-BE49-F238E27FC236}">
              <a16:creationId xmlns:a16="http://schemas.microsoft.com/office/drawing/2014/main" id="{00000000-0008-0000-0600-0000C6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1" name="テキスト ボックス 710">
          <a:extLst>
            <a:ext uri="{FF2B5EF4-FFF2-40B4-BE49-F238E27FC236}">
              <a16:creationId xmlns:a16="http://schemas.microsoft.com/office/drawing/2014/main" id="{00000000-0008-0000-0600-0000C7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2" name="テキスト ボックス 711">
          <a:extLst>
            <a:ext uri="{FF2B5EF4-FFF2-40B4-BE49-F238E27FC236}">
              <a16:creationId xmlns:a16="http://schemas.microsoft.com/office/drawing/2014/main" id="{00000000-0008-0000-0600-0000C8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98</xdr:row>
      <xdr:rowOff>82141</xdr:rowOff>
    </xdr:from>
    <xdr:to>
      <xdr:col>85</xdr:col>
      <xdr:colOff>177800</xdr:colOff>
      <xdr:row>99</xdr:row>
      <xdr:rowOff>12291</xdr:rowOff>
    </xdr:to>
    <xdr:sp macro="" textlink="">
      <xdr:nvSpPr>
        <xdr:cNvPr id="713" name="楕円 712">
          <a:extLst>
            <a:ext uri="{FF2B5EF4-FFF2-40B4-BE49-F238E27FC236}">
              <a16:creationId xmlns:a16="http://schemas.microsoft.com/office/drawing/2014/main" id="{00000000-0008-0000-0600-0000C9020000}"/>
            </a:ext>
          </a:extLst>
        </xdr:cNvPr>
        <xdr:cNvSpPr/>
      </xdr:nvSpPr>
      <xdr:spPr>
        <a:xfrm>
          <a:off x="16268700" y="168842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97</xdr:row>
      <xdr:rowOff>168518</xdr:rowOff>
    </xdr:from>
    <xdr:ext cx="469744" cy="259045"/>
    <xdr:sp macro="" textlink="">
      <xdr:nvSpPr>
        <xdr:cNvPr id="714" name="積立金該当値テキスト">
          <a:extLst>
            <a:ext uri="{FF2B5EF4-FFF2-40B4-BE49-F238E27FC236}">
              <a16:creationId xmlns:a16="http://schemas.microsoft.com/office/drawing/2014/main" id="{00000000-0008-0000-0600-0000CA020000}"/>
            </a:ext>
          </a:extLst>
        </xdr:cNvPr>
        <xdr:cNvSpPr txBox="1"/>
      </xdr:nvSpPr>
      <xdr:spPr>
        <a:xfrm>
          <a:off x="16370300" y="167991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8,414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151357</xdr:rowOff>
    </xdr:from>
    <xdr:to>
      <xdr:col>81</xdr:col>
      <xdr:colOff>101600</xdr:colOff>
      <xdr:row>99</xdr:row>
      <xdr:rowOff>81507</xdr:rowOff>
    </xdr:to>
    <xdr:sp macro="" textlink="">
      <xdr:nvSpPr>
        <xdr:cNvPr id="715" name="楕円 714">
          <a:extLst>
            <a:ext uri="{FF2B5EF4-FFF2-40B4-BE49-F238E27FC236}">
              <a16:creationId xmlns:a16="http://schemas.microsoft.com/office/drawing/2014/main" id="{00000000-0008-0000-0600-0000CB020000}"/>
            </a:ext>
          </a:extLst>
        </xdr:cNvPr>
        <xdr:cNvSpPr/>
      </xdr:nvSpPr>
      <xdr:spPr>
        <a:xfrm>
          <a:off x="15430500" y="169534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99</xdr:row>
      <xdr:rowOff>72634</xdr:rowOff>
    </xdr:from>
    <xdr:ext cx="469744" cy="259045"/>
    <xdr:sp macro="" textlink="">
      <xdr:nvSpPr>
        <xdr:cNvPr id="716" name="テキスト ボックス 715">
          <a:extLst>
            <a:ext uri="{FF2B5EF4-FFF2-40B4-BE49-F238E27FC236}">
              <a16:creationId xmlns:a16="http://schemas.microsoft.com/office/drawing/2014/main" id="{00000000-0008-0000-0600-0000CC020000}"/>
            </a:ext>
          </a:extLst>
        </xdr:cNvPr>
        <xdr:cNvSpPr txBox="1"/>
      </xdr:nvSpPr>
      <xdr:spPr>
        <a:xfrm>
          <a:off x="15246428" y="170461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154067</xdr:rowOff>
    </xdr:from>
    <xdr:to>
      <xdr:col>76</xdr:col>
      <xdr:colOff>165100</xdr:colOff>
      <xdr:row>99</xdr:row>
      <xdr:rowOff>84217</xdr:rowOff>
    </xdr:to>
    <xdr:sp macro="" textlink="">
      <xdr:nvSpPr>
        <xdr:cNvPr id="717" name="楕円 716">
          <a:extLst>
            <a:ext uri="{FF2B5EF4-FFF2-40B4-BE49-F238E27FC236}">
              <a16:creationId xmlns:a16="http://schemas.microsoft.com/office/drawing/2014/main" id="{00000000-0008-0000-0600-0000CD020000}"/>
            </a:ext>
          </a:extLst>
        </xdr:cNvPr>
        <xdr:cNvSpPr/>
      </xdr:nvSpPr>
      <xdr:spPr>
        <a:xfrm>
          <a:off x="14541500" y="169561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99</xdr:row>
      <xdr:rowOff>75344</xdr:rowOff>
    </xdr:from>
    <xdr:ext cx="469744" cy="259045"/>
    <xdr:sp macro="" textlink="">
      <xdr:nvSpPr>
        <xdr:cNvPr id="718" name="テキスト ボックス 717">
          <a:extLst>
            <a:ext uri="{FF2B5EF4-FFF2-40B4-BE49-F238E27FC236}">
              <a16:creationId xmlns:a16="http://schemas.microsoft.com/office/drawing/2014/main" id="{00000000-0008-0000-0600-0000CE020000}"/>
            </a:ext>
          </a:extLst>
        </xdr:cNvPr>
        <xdr:cNvSpPr txBox="1"/>
      </xdr:nvSpPr>
      <xdr:spPr>
        <a:xfrm>
          <a:off x="14357428" y="170488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171048</xdr:rowOff>
    </xdr:from>
    <xdr:to>
      <xdr:col>72</xdr:col>
      <xdr:colOff>38100</xdr:colOff>
      <xdr:row>99</xdr:row>
      <xdr:rowOff>101198</xdr:rowOff>
    </xdr:to>
    <xdr:sp macro="" textlink="">
      <xdr:nvSpPr>
        <xdr:cNvPr id="719" name="楕円 718">
          <a:extLst>
            <a:ext uri="{FF2B5EF4-FFF2-40B4-BE49-F238E27FC236}">
              <a16:creationId xmlns:a16="http://schemas.microsoft.com/office/drawing/2014/main" id="{00000000-0008-0000-0600-0000CF020000}"/>
            </a:ext>
          </a:extLst>
        </xdr:cNvPr>
        <xdr:cNvSpPr/>
      </xdr:nvSpPr>
      <xdr:spPr>
        <a:xfrm>
          <a:off x="13652500" y="16973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99</xdr:row>
      <xdr:rowOff>92325</xdr:rowOff>
    </xdr:from>
    <xdr:ext cx="469744" cy="259045"/>
    <xdr:sp macro="" textlink="">
      <xdr:nvSpPr>
        <xdr:cNvPr id="720" name="テキスト ボックス 719">
          <a:extLst>
            <a:ext uri="{FF2B5EF4-FFF2-40B4-BE49-F238E27FC236}">
              <a16:creationId xmlns:a16="http://schemas.microsoft.com/office/drawing/2014/main" id="{00000000-0008-0000-0600-0000D0020000}"/>
            </a:ext>
          </a:extLst>
        </xdr:cNvPr>
        <xdr:cNvSpPr txBox="1"/>
      </xdr:nvSpPr>
      <xdr:spPr>
        <a:xfrm>
          <a:off x="13468428" y="170658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99</xdr:row>
      <xdr:rowOff>17283</xdr:rowOff>
    </xdr:from>
    <xdr:to>
      <xdr:col>67</xdr:col>
      <xdr:colOff>101600</xdr:colOff>
      <xdr:row>99</xdr:row>
      <xdr:rowOff>118883</xdr:rowOff>
    </xdr:to>
    <xdr:sp macro="" textlink="">
      <xdr:nvSpPr>
        <xdr:cNvPr id="721" name="楕円 720">
          <a:extLst>
            <a:ext uri="{FF2B5EF4-FFF2-40B4-BE49-F238E27FC236}">
              <a16:creationId xmlns:a16="http://schemas.microsoft.com/office/drawing/2014/main" id="{00000000-0008-0000-0600-0000D1020000}"/>
            </a:ext>
          </a:extLst>
        </xdr:cNvPr>
        <xdr:cNvSpPr/>
      </xdr:nvSpPr>
      <xdr:spPr>
        <a:xfrm>
          <a:off x="12763500" y="169908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99</xdr:row>
      <xdr:rowOff>110010</xdr:rowOff>
    </xdr:from>
    <xdr:ext cx="469744" cy="259045"/>
    <xdr:sp macro="" textlink="">
      <xdr:nvSpPr>
        <xdr:cNvPr id="722" name="テキスト ボックス 721">
          <a:extLst>
            <a:ext uri="{FF2B5EF4-FFF2-40B4-BE49-F238E27FC236}">
              <a16:creationId xmlns:a16="http://schemas.microsoft.com/office/drawing/2014/main" id="{00000000-0008-0000-0600-0000D2020000}"/>
            </a:ext>
          </a:extLst>
        </xdr:cNvPr>
        <xdr:cNvSpPr txBox="1"/>
      </xdr:nvSpPr>
      <xdr:spPr>
        <a:xfrm>
          <a:off x="12579428" y="170835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3" name="正方形/長方形 722">
          <a:extLst>
            <a:ext uri="{FF2B5EF4-FFF2-40B4-BE49-F238E27FC236}">
              <a16:creationId xmlns:a16="http://schemas.microsoft.com/office/drawing/2014/main" id="{00000000-0008-0000-0600-0000D3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4" name="正方形/長方形 723">
          <a:extLst>
            <a:ext uri="{FF2B5EF4-FFF2-40B4-BE49-F238E27FC236}">
              <a16:creationId xmlns:a16="http://schemas.microsoft.com/office/drawing/2014/main" id="{00000000-0008-0000-0600-0000D4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5" name="正方形/長方形 724">
          <a:extLst>
            <a:ext uri="{FF2B5EF4-FFF2-40B4-BE49-F238E27FC236}">
              <a16:creationId xmlns:a16="http://schemas.microsoft.com/office/drawing/2014/main" id="{00000000-0008-0000-0600-0000D5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6" name="正方形/長方形 725">
          <a:extLst>
            <a:ext uri="{FF2B5EF4-FFF2-40B4-BE49-F238E27FC236}">
              <a16:creationId xmlns:a16="http://schemas.microsoft.com/office/drawing/2014/main" id="{00000000-0008-0000-0600-0000D6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7" name="正方形/長方形 726">
          <a:extLst>
            <a:ext uri="{FF2B5EF4-FFF2-40B4-BE49-F238E27FC236}">
              <a16:creationId xmlns:a16="http://schemas.microsoft.com/office/drawing/2014/main" id="{00000000-0008-0000-0600-0000D7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8" name="正方形/長方形 727">
          <a:extLst>
            <a:ext uri="{FF2B5EF4-FFF2-40B4-BE49-F238E27FC236}">
              <a16:creationId xmlns:a16="http://schemas.microsoft.com/office/drawing/2014/main" id="{00000000-0008-0000-0600-0000D8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9" name="正方形/長方形 728">
          <a:extLst>
            <a:ext uri="{FF2B5EF4-FFF2-40B4-BE49-F238E27FC236}">
              <a16:creationId xmlns:a16="http://schemas.microsoft.com/office/drawing/2014/main" id="{00000000-0008-0000-0600-0000D9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0" name="正方形/長方形 729">
          <a:extLst>
            <a:ext uri="{FF2B5EF4-FFF2-40B4-BE49-F238E27FC236}">
              <a16:creationId xmlns:a16="http://schemas.microsoft.com/office/drawing/2014/main" id="{00000000-0008-0000-0600-0000DA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1" name="テキスト ボックス 730">
          <a:extLst>
            <a:ext uri="{FF2B5EF4-FFF2-40B4-BE49-F238E27FC236}">
              <a16:creationId xmlns:a16="http://schemas.microsoft.com/office/drawing/2014/main" id="{00000000-0008-0000-0600-0000DB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2" name="直線コネクタ 731">
          <a:extLst>
            <a:ext uri="{FF2B5EF4-FFF2-40B4-BE49-F238E27FC236}">
              <a16:creationId xmlns:a16="http://schemas.microsoft.com/office/drawing/2014/main" id="{00000000-0008-0000-0600-0000DC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33" name="直線コネクタ 732">
          <a:extLst>
            <a:ext uri="{FF2B5EF4-FFF2-40B4-BE49-F238E27FC236}">
              <a16:creationId xmlns:a16="http://schemas.microsoft.com/office/drawing/2014/main" id="{00000000-0008-0000-0600-0000DD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34" name="テキスト ボックス 733">
          <a:extLst>
            <a:ext uri="{FF2B5EF4-FFF2-40B4-BE49-F238E27FC236}">
              <a16:creationId xmlns:a16="http://schemas.microsoft.com/office/drawing/2014/main" id="{00000000-0008-0000-0600-0000DE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35" name="直線コネクタ 734">
          <a:extLst>
            <a:ext uri="{FF2B5EF4-FFF2-40B4-BE49-F238E27FC236}">
              <a16:creationId xmlns:a16="http://schemas.microsoft.com/office/drawing/2014/main" id="{00000000-0008-0000-0600-0000DF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36" name="テキスト ボックス 735">
          <a:extLst>
            <a:ext uri="{FF2B5EF4-FFF2-40B4-BE49-F238E27FC236}">
              <a16:creationId xmlns:a16="http://schemas.microsoft.com/office/drawing/2014/main" id="{00000000-0008-0000-0600-0000E0020000}"/>
            </a:ext>
          </a:extLst>
        </xdr:cNvPr>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7" name="直線コネクタ 736">
          <a:extLst>
            <a:ext uri="{FF2B5EF4-FFF2-40B4-BE49-F238E27FC236}">
              <a16:creationId xmlns:a16="http://schemas.microsoft.com/office/drawing/2014/main" id="{00000000-0008-0000-0600-0000E1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38" name="テキスト ボックス 737">
          <a:extLst>
            <a:ext uri="{FF2B5EF4-FFF2-40B4-BE49-F238E27FC236}">
              <a16:creationId xmlns:a16="http://schemas.microsoft.com/office/drawing/2014/main" id="{00000000-0008-0000-0600-0000E2020000}"/>
            </a:ext>
          </a:extLst>
        </xdr:cNvPr>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9" name="直線コネクタ 738">
          <a:extLst>
            <a:ext uri="{FF2B5EF4-FFF2-40B4-BE49-F238E27FC236}">
              <a16:creationId xmlns:a16="http://schemas.microsoft.com/office/drawing/2014/main" id="{00000000-0008-0000-0600-0000E3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40" name="テキスト ボックス 739">
          <a:extLst>
            <a:ext uri="{FF2B5EF4-FFF2-40B4-BE49-F238E27FC236}">
              <a16:creationId xmlns:a16="http://schemas.microsoft.com/office/drawing/2014/main" id="{00000000-0008-0000-0600-0000E4020000}"/>
            </a:ext>
          </a:extLst>
        </xdr:cNvPr>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41" name="直線コネクタ 740">
          <a:extLst>
            <a:ext uri="{FF2B5EF4-FFF2-40B4-BE49-F238E27FC236}">
              <a16:creationId xmlns:a16="http://schemas.microsoft.com/office/drawing/2014/main" id="{00000000-0008-0000-0600-0000E5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42" name="テキスト ボックス 741">
          <a:extLst>
            <a:ext uri="{FF2B5EF4-FFF2-40B4-BE49-F238E27FC236}">
              <a16:creationId xmlns:a16="http://schemas.microsoft.com/office/drawing/2014/main" id="{00000000-0008-0000-0600-0000E6020000}"/>
            </a:ext>
          </a:extLst>
        </xdr:cNvPr>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3" name="直線コネクタ 742">
          <a:extLst>
            <a:ext uri="{FF2B5EF4-FFF2-40B4-BE49-F238E27FC236}">
              <a16:creationId xmlns:a16="http://schemas.microsoft.com/office/drawing/2014/main" id="{00000000-0008-0000-0600-0000E7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44" name="テキスト ボックス 743">
          <a:extLst>
            <a:ext uri="{FF2B5EF4-FFF2-40B4-BE49-F238E27FC236}">
              <a16:creationId xmlns:a16="http://schemas.microsoft.com/office/drawing/2014/main" id="{00000000-0008-0000-0600-0000E8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5" name="投資及び出資金グラフ枠">
          <a:extLst>
            <a:ext uri="{FF2B5EF4-FFF2-40B4-BE49-F238E27FC236}">
              <a16:creationId xmlns:a16="http://schemas.microsoft.com/office/drawing/2014/main" id="{00000000-0008-0000-0600-0000E9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120193</xdr:rowOff>
    </xdr:from>
    <xdr:to>
      <xdr:col>116</xdr:col>
      <xdr:colOff>62864</xdr:colOff>
      <xdr:row>39</xdr:row>
      <xdr:rowOff>44450</xdr:rowOff>
    </xdr:to>
    <xdr:cxnSp macro="">
      <xdr:nvCxnSpPr>
        <xdr:cNvPr id="746" name="直線コネクタ 745">
          <a:extLst>
            <a:ext uri="{FF2B5EF4-FFF2-40B4-BE49-F238E27FC236}">
              <a16:creationId xmlns:a16="http://schemas.microsoft.com/office/drawing/2014/main" id="{00000000-0008-0000-0600-0000EA020000}"/>
            </a:ext>
          </a:extLst>
        </xdr:cNvPr>
        <xdr:cNvCxnSpPr/>
      </xdr:nvCxnSpPr>
      <xdr:spPr>
        <a:xfrm flipV="1">
          <a:off x="22159595" y="5435143"/>
          <a:ext cx="1269" cy="12958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47" name="投資及び出資金最小値テキスト">
          <a:extLst>
            <a:ext uri="{FF2B5EF4-FFF2-40B4-BE49-F238E27FC236}">
              <a16:creationId xmlns:a16="http://schemas.microsoft.com/office/drawing/2014/main" id="{00000000-0008-0000-0600-0000EB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8" name="直線コネクタ 747">
          <a:extLst>
            <a:ext uri="{FF2B5EF4-FFF2-40B4-BE49-F238E27FC236}">
              <a16:creationId xmlns:a16="http://schemas.microsoft.com/office/drawing/2014/main" id="{00000000-0008-0000-0600-0000EC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30</xdr:row>
      <xdr:rowOff>66870</xdr:rowOff>
    </xdr:from>
    <xdr:ext cx="534377" cy="259045"/>
    <xdr:sp macro="" textlink="">
      <xdr:nvSpPr>
        <xdr:cNvPr id="749" name="投資及び出資金最大値テキスト">
          <a:extLst>
            <a:ext uri="{FF2B5EF4-FFF2-40B4-BE49-F238E27FC236}">
              <a16:creationId xmlns:a16="http://schemas.microsoft.com/office/drawing/2014/main" id="{00000000-0008-0000-0600-0000ED020000}"/>
            </a:ext>
          </a:extLst>
        </xdr:cNvPr>
        <xdr:cNvSpPr txBox="1"/>
      </xdr:nvSpPr>
      <xdr:spPr>
        <a:xfrm>
          <a:off x="22212300" y="5210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120193</xdr:rowOff>
    </xdr:from>
    <xdr:to>
      <xdr:col>116</xdr:col>
      <xdr:colOff>152400</xdr:colOff>
      <xdr:row>31</xdr:row>
      <xdr:rowOff>120193</xdr:rowOff>
    </xdr:to>
    <xdr:cxnSp macro="">
      <xdr:nvCxnSpPr>
        <xdr:cNvPr id="750" name="直線コネクタ 749">
          <a:extLst>
            <a:ext uri="{FF2B5EF4-FFF2-40B4-BE49-F238E27FC236}">
              <a16:creationId xmlns:a16="http://schemas.microsoft.com/office/drawing/2014/main" id="{00000000-0008-0000-0600-0000EE020000}"/>
            </a:ext>
          </a:extLst>
        </xdr:cNvPr>
        <xdr:cNvCxnSpPr/>
      </xdr:nvCxnSpPr>
      <xdr:spPr>
        <a:xfrm>
          <a:off x="22072600" y="5435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51" name="直線コネクタ 750">
          <a:extLst>
            <a:ext uri="{FF2B5EF4-FFF2-40B4-BE49-F238E27FC236}">
              <a16:creationId xmlns:a16="http://schemas.microsoft.com/office/drawing/2014/main" id="{00000000-0008-0000-0600-0000EF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83583</xdr:rowOff>
    </xdr:from>
    <xdr:ext cx="469744" cy="259045"/>
    <xdr:sp macro="" textlink="">
      <xdr:nvSpPr>
        <xdr:cNvPr id="752" name="投資及び出資金平均値テキスト">
          <a:extLst>
            <a:ext uri="{FF2B5EF4-FFF2-40B4-BE49-F238E27FC236}">
              <a16:creationId xmlns:a16="http://schemas.microsoft.com/office/drawing/2014/main" id="{00000000-0008-0000-0600-0000F0020000}"/>
            </a:ext>
          </a:extLst>
        </xdr:cNvPr>
        <xdr:cNvSpPr txBox="1"/>
      </xdr:nvSpPr>
      <xdr:spPr>
        <a:xfrm>
          <a:off x="22212300" y="642723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60706</xdr:rowOff>
    </xdr:from>
    <xdr:to>
      <xdr:col>116</xdr:col>
      <xdr:colOff>114300</xdr:colOff>
      <xdr:row>38</xdr:row>
      <xdr:rowOff>162306</xdr:rowOff>
    </xdr:to>
    <xdr:sp macro="" textlink="">
      <xdr:nvSpPr>
        <xdr:cNvPr id="753" name="フローチャート: 判断 752">
          <a:extLst>
            <a:ext uri="{FF2B5EF4-FFF2-40B4-BE49-F238E27FC236}">
              <a16:creationId xmlns:a16="http://schemas.microsoft.com/office/drawing/2014/main" id="{00000000-0008-0000-0600-0000F1020000}"/>
            </a:ext>
          </a:extLst>
        </xdr:cNvPr>
        <xdr:cNvSpPr/>
      </xdr:nvSpPr>
      <xdr:spPr>
        <a:xfrm>
          <a:off x="22110700" y="65758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54" name="直線コネクタ 753">
          <a:extLst>
            <a:ext uri="{FF2B5EF4-FFF2-40B4-BE49-F238E27FC236}">
              <a16:creationId xmlns:a16="http://schemas.microsoft.com/office/drawing/2014/main" id="{00000000-0008-0000-0600-0000F2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69164</xdr:rowOff>
    </xdr:from>
    <xdr:to>
      <xdr:col>112</xdr:col>
      <xdr:colOff>38100</xdr:colOff>
      <xdr:row>38</xdr:row>
      <xdr:rowOff>170764</xdr:rowOff>
    </xdr:to>
    <xdr:sp macro="" textlink="">
      <xdr:nvSpPr>
        <xdr:cNvPr id="755" name="フローチャート: 判断 754">
          <a:extLst>
            <a:ext uri="{FF2B5EF4-FFF2-40B4-BE49-F238E27FC236}">
              <a16:creationId xmlns:a16="http://schemas.microsoft.com/office/drawing/2014/main" id="{00000000-0008-0000-0600-0000F3020000}"/>
            </a:ext>
          </a:extLst>
        </xdr:cNvPr>
        <xdr:cNvSpPr/>
      </xdr:nvSpPr>
      <xdr:spPr>
        <a:xfrm>
          <a:off x="21272500" y="65842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37</xdr:row>
      <xdr:rowOff>15841</xdr:rowOff>
    </xdr:from>
    <xdr:ext cx="469744"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21088428" y="63594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44450</xdr:rowOff>
    </xdr:from>
    <xdr:to>
      <xdr:col>107</xdr:col>
      <xdr:colOff>50800</xdr:colOff>
      <xdr:row>39</xdr:row>
      <xdr:rowOff>44450</xdr:rowOff>
    </xdr:to>
    <xdr:cxnSp macro="">
      <xdr:nvCxnSpPr>
        <xdr:cNvPr id="757" name="直線コネクタ 756">
          <a:extLst>
            <a:ext uri="{FF2B5EF4-FFF2-40B4-BE49-F238E27FC236}">
              <a16:creationId xmlns:a16="http://schemas.microsoft.com/office/drawing/2014/main" id="{00000000-0008-0000-0600-0000F5020000}"/>
            </a:ext>
          </a:extLst>
        </xdr:cNvPr>
        <xdr:cNvCxnSpPr/>
      </xdr:nvCxnSpPr>
      <xdr:spPr>
        <a:xfrm>
          <a:off x="19545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93014</xdr:rowOff>
    </xdr:from>
    <xdr:to>
      <xdr:col>107</xdr:col>
      <xdr:colOff>101600</xdr:colOff>
      <xdr:row>39</xdr:row>
      <xdr:rowOff>23164</xdr:rowOff>
    </xdr:to>
    <xdr:sp macro="" textlink="">
      <xdr:nvSpPr>
        <xdr:cNvPr id="758" name="フローチャート: 判断 757">
          <a:extLst>
            <a:ext uri="{FF2B5EF4-FFF2-40B4-BE49-F238E27FC236}">
              <a16:creationId xmlns:a16="http://schemas.microsoft.com/office/drawing/2014/main" id="{00000000-0008-0000-0600-0000F6020000}"/>
            </a:ext>
          </a:extLst>
        </xdr:cNvPr>
        <xdr:cNvSpPr/>
      </xdr:nvSpPr>
      <xdr:spPr>
        <a:xfrm>
          <a:off x="20383500" y="6608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39692</xdr:rowOff>
    </xdr:from>
    <xdr:ext cx="378565"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20245017" y="638334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44450</xdr:rowOff>
    </xdr:from>
    <xdr:to>
      <xdr:col>102</xdr:col>
      <xdr:colOff>114300</xdr:colOff>
      <xdr:row>39</xdr:row>
      <xdr:rowOff>44450</xdr:rowOff>
    </xdr:to>
    <xdr:cxnSp macro="">
      <xdr:nvCxnSpPr>
        <xdr:cNvPr id="760" name="直線コネクタ 759">
          <a:extLst>
            <a:ext uri="{FF2B5EF4-FFF2-40B4-BE49-F238E27FC236}">
              <a16:creationId xmlns:a16="http://schemas.microsoft.com/office/drawing/2014/main" id="{00000000-0008-0000-0600-0000F8020000}"/>
            </a:ext>
          </a:extLst>
        </xdr:cNvPr>
        <xdr:cNvCxnSpPr/>
      </xdr:nvCxnSpPr>
      <xdr:spPr>
        <a:xfrm>
          <a:off x="18656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94538</xdr:rowOff>
    </xdr:from>
    <xdr:to>
      <xdr:col>102</xdr:col>
      <xdr:colOff>165100</xdr:colOff>
      <xdr:row>39</xdr:row>
      <xdr:rowOff>24688</xdr:rowOff>
    </xdr:to>
    <xdr:sp macro="" textlink="">
      <xdr:nvSpPr>
        <xdr:cNvPr id="761" name="フローチャート: 判断 760">
          <a:extLst>
            <a:ext uri="{FF2B5EF4-FFF2-40B4-BE49-F238E27FC236}">
              <a16:creationId xmlns:a16="http://schemas.microsoft.com/office/drawing/2014/main" id="{00000000-0008-0000-0600-0000F9020000}"/>
            </a:ext>
          </a:extLst>
        </xdr:cNvPr>
        <xdr:cNvSpPr/>
      </xdr:nvSpPr>
      <xdr:spPr>
        <a:xfrm>
          <a:off x="19494500" y="6609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41216</xdr:rowOff>
    </xdr:from>
    <xdr:ext cx="378565" cy="259045"/>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19356017" y="63848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97130</xdr:rowOff>
    </xdr:from>
    <xdr:to>
      <xdr:col>98</xdr:col>
      <xdr:colOff>38100</xdr:colOff>
      <xdr:row>39</xdr:row>
      <xdr:rowOff>27280</xdr:rowOff>
    </xdr:to>
    <xdr:sp macro="" textlink="">
      <xdr:nvSpPr>
        <xdr:cNvPr id="763" name="フローチャート: 判断 762">
          <a:extLst>
            <a:ext uri="{FF2B5EF4-FFF2-40B4-BE49-F238E27FC236}">
              <a16:creationId xmlns:a16="http://schemas.microsoft.com/office/drawing/2014/main" id="{00000000-0008-0000-0600-0000FB020000}"/>
            </a:ext>
          </a:extLst>
        </xdr:cNvPr>
        <xdr:cNvSpPr/>
      </xdr:nvSpPr>
      <xdr:spPr>
        <a:xfrm>
          <a:off x="18605500" y="66122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43807</xdr:rowOff>
    </xdr:from>
    <xdr:ext cx="378565" cy="259045"/>
    <xdr:sp macro="" textlink="">
      <xdr:nvSpPr>
        <xdr:cNvPr id="764" name="テキスト ボックス 763">
          <a:extLst>
            <a:ext uri="{FF2B5EF4-FFF2-40B4-BE49-F238E27FC236}">
              <a16:creationId xmlns:a16="http://schemas.microsoft.com/office/drawing/2014/main" id="{00000000-0008-0000-0600-0000FC020000}"/>
            </a:ext>
          </a:extLst>
        </xdr:cNvPr>
        <xdr:cNvSpPr txBox="1"/>
      </xdr:nvSpPr>
      <xdr:spPr>
        <a:xfrm>
          <a:off x="18467017" y="638745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5" name="テキスト ボックス 764">
          <a:extLst>
            <a:ext uri="{FF2B5EF4-FFF2-40B4-BE49-F238E27FC236}">
              <a16:creationId xmlns:a16="http://schemas.microsoft.com/office/drawing/2014/main" id="{00000000-0008-0000-0600-0000FD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6" name="テキスト ボックス 765">
          <a:extLst>
            <a:ext uri="{FF2B5EF4-FFF2-40B4-BE49-F238E27FC236}">
              <a16:creationId xmlns:a16="http://schemas.microsoft.com/office/drawing/2014/main" id="{00000000-0008-0000-0600-0000FE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7" name="テキスト ボックス 766">
          <a:extLst>
            <a:ext uri="{FF2B5EF4-FFF2-40B4-BE49-F238E27FC236}">
              <a16:creationId xmlns:a16="http://schemas.microsoft.com/office/drawing/2014/main" id="{00000000-0008-0000-0600-0000FF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8" name="テキスト ボックス 767">
          <a:extLst>
            <a:ext uri="{FF2B5EF4-FFF2-40B4-BE49-F238E27FC236}">
              <a16:creationId xmlns:a16="http://schemas.microsoft.com/office/drawing/2014/main" id="{00000000-0008-0000-0600-00000003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9" name="テキスト ボックス 768">
          <a:extLst>
            <a:ext uri="{FF2B5EF4-FFF2-40B4-BE49-F238E27FC236}">
              <a16:creationId xmlns:a16="http://schemas.microsoft.com/office/drawing/2014/main" id="{00000000-0008-0000-0600-00000103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70" name="楕円 769">
          <a:extLst>
            <a:ext uri="{FF2B5EF4-FFF2-40B4-BE49-F238E27FC236}">
              <a16:creationId xmlns:a16="http://schemas.microsoft.com/office/drawing/2014/main" id="{00000000-0008-0000-0600-00000203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71" name="投資及び出資金該当値テキスト">
          <a:extLst>
            <a:ext uri="{FF2B5EF4-FFF2-40B4-BE49-F238E27FC236}">
              <a16:creationId xmlns:a16="http://schemas.microsoft.com/office/drawing/2014/main" id="{00000000-0008-0000-0600-000003030000}"/>
            </a:ext>
          </a:extLst>
        </xdr:cNvPr>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72" name="楕円 771">
          <a:extLst>
            <a:ext uri="{FF2B5EF4-FFF2-40B4-BE49-F238E27FC236}">
              <a16:creationId xmlns:a16="http://schemas.microsoft.com/office/drawing/2014/main" id="{00000000-0008-0000-0600-00000403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73" name="テキスト ボックス 772">
          <a:extLst>
            <a:ext uri="{FF2B5EF4-FFF2-40B4-BE49-F238E27FC236}">
              <a16:creationId xmlns:a16="http://schemas.microsoft.com/office/drawing/2014/main" id="{00000000-0008-0000-0600-00000503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74" name="楕円 773">
          <a:extLst>
            <a:ext uri="{FF2B5EF4-FFF2-40B4-BE49-F238E27FC236}">
              <a16:creationId xmlns:a16="http://schemas.microsoft.com/office/drawing/2014/main" id="{00000000-0008-0000-0600-00000603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75" name="テキスト ボックス 774">
          <a:extLst>
            <a:ext uri="{FF2B5EF4-FFF2-40B4-BE49-F238E27FC236}">
              <a16:creationId xmlns:a16="http://schemas.microsoft.com/office/drawing/2014/main" id="{00000000-0008-0000-0600-00000703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165100</xdr:rowOff>
    </xdr:from>
    <xdr:to>
      <xdr:col>102</xdr:col>
      <xdr:colOff>165100</xdr:colOff>
      <xdr:row>39</xdr:row>
      <xdr:rowOff>95250</xdr:rowOff>
    </xdr:to>
    <xdr:sp macro="" textlink="">
      <xdr:nvSpPr>
        <xdr:cNvPr id="776" name="楕円 775">
          <a:extLst>
            <a:ext uri="{FF2B5EF4-FFF2-40B4-BE49-F238E27FC236}">
              <a16:creationId xmlns:a16="http://schemas.microsoft.com/office/drawing/2014/main" id="{00000000-0008-0000-0600-000008030000}"/>
            </a:ext>
          </a:extLst>
        </xdr:cNvPr>
        <xdr:cNvSpPr/>
      </xdr:nvSpPr>
      <xdr:spPr>
        <a:xfrm>
          <a:off x="19494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86377</xdr:rowOff>
    </xdr:from>
    <xdr:ext cx="249299" cy="259045"/>
    <xdr:sp macro="" textlink="">
      <xdr:nvSpPr>
        <xdr:cNvPr id="777" name="テキスト ボックス 776">
          <a:extLst>
            <a:ext uri="{FF2B5EF4-FFF2-40B4-BE49-F238E27FC236}">
              <a16:creationId xmlns:a16="http://schemas.microsoft.com/office/drawing/2014/main" id="{00000000-0008-0000-0600-000009030000}"/>
            </a:ext>
          </a:extLst>
        </xdr:cNvPr>
        <xdr:cNvSpPr txBox="1"/>
      </xdr:nvSpPr>
      <xdr:spPr>
        <a:xfrm>
          <a:off x="19420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8" name="楕円 777">
          <a:extLst>
            <a:ext uri="{FF2B5EF4-FFF2-40B4-BE49-F238E27FC236}">
              <a16:creationId xmlns:a16="http://schemas.microsoft.com/office/drawing/2014/main" id="{00000000-0008-0000-0600-00000A03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79" name="テキスト ボックス 778">
          <a:extLst>
            <a:ext uri="{FF2B5EF4-FFF2-40B4-BE49-F238E27FC236}">
              <a16:creationId xmlns:a16="http://schemas.microsoft.com/office/drawing/2014/main" id="{00000000-0008-0000-0600-00000B03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80" name="正方形/長方形 779">
          <a:extLst>
            <a:ext uri="{FF2B5EF4-FFF2-40B4-BE49-F238E27FC236}">
              <a16:creationId xmlns:a16="http://schemas.microsoft.com/office/drawing/2014/main" id="{00000000-0008-0000-0600-00000C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81" name="正方形/長方形 780">
          <a:extLst>
            <a:ext uri="{FF2B5EF4-FFF2-40B4-BE49-F238E27FC236}">
              <a16:creationId xmlns:a16="http://schemas.microsoft.com/office/drawing/2014/main" id="{00000000-0008-0000-0600-00000D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2" name="正方形/長方形 781">
          <a:extLst>
            <a:ext uri="{FF2B5EF4-FFF2-40B4-BE49-F238E27FC236}">
              <a16:creationId xmlns:a16="http://schemas.microsoft.com/office/drawing/2014/main" id="{00000000-0008-0000-0600-00000E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3" name="正方形/長方形 782">
          <a:extLst>
            <a:ext uri="{FF2B5EF4-FFF2-40B4-BE49-F238E27FC236}">
              <a16:creationId xmlns:a16="http://schemas.microsoft.com/office/drawing/2014/main" id="{00000000-0008-0000-0600-00000F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4" name="正方形/長方形 783">
          <a:extLst>
            <a:ext uri="{FF2B5EF4-FFF2-40B4-BE49-F238E27FC236}">
              <a16:creationId xmlns:a16="http://schemas.microsoft.com/office/drawing/2014/main" id="{00000000-0008-0000-0600-000010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5" name="正方形/長方形 784">
          <a:extLst>
            <a:ext uri="{FF2B5EF4-FFF2-40B4-BE49-F238E27FC236}">
              <a16:creationId xmlns:a16="http://schemas.microsoft.com/office/drawing/2014/main" id="{00000000-0008-0000-0600-000011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6" name="正方形/長方形 785">
          <a:extLst>
            <a:ext uri="{FF2B5EF4-FFF2-40B4-BE49-F238E27FC236}">
              <a16:creationId xmlns:a16="http://schemas.microsoft.com/office/drawing/2014/main" id="{00000000-0008-0000-0600-000012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7" name="正方形/長方形 786">
          <a:extLst>
            <a:ext uri="{FF2B5EF4-FFF2-40B4-BE49-F238E27FC236}">
              <a16:creationId xmlns:a16="http://schemas.microsoft.com/office/drawing/2014/main" id="{00000000-0008-0000-0600-000013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8" name="テキスト ボックス 787">
          <a:extLst>
            <a:ext uri="{FF2B5EF4-FFF2-40B4-BE49-F238E27FC236}">
              <a16:creationId xmlns:a16="http://schemas.microsoft.com/office/drawing/2014/main" id="{00000000-0008-0000-0600-000014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90" name="直線コネクタ 789">
          <a:extLst>
            <a:ext uri="{FF2B5EF4-FFF2-40B4-BE49-F238E27FC236}">
              <a16:creationId xmlns:a16="http://schemas.microsoft.com/office/drawing/2014/main" id="{00000000-0008-0000-0600-000016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91" name="テキスト ボックス 790">
          <a:extLst>
            <a:ext uri="{FF2B5EF4-FFF2-40B4-BE49-F238E27FC236}">
              <a16:creationId xmlns:a16="http://schemas.microsoft.com/office/drawing/2014/main" id="{00000000-0008-0000-0600-000017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92" name="直線コネクタ 791">
          <a:extLst>
            <a:ext uri="{FF2B5EF4-FFF2-40B4-BE49-F238E27FC236}">
              <a16:creationId xmlns:a16="http://schemas.microsoft.com/office/drawing/2014/main" id="{00000000-0008-0000-0600-000018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93" name="テキスト ボックス 792">
          <a:extLst>
            <a:ext uri="{FF2B5EF4-FFF2-40B4-BE49-F238E27FC236}">
              <a16:creationId xmlns:a16="http://schemas.microsoft.com/office/drawing/2014/main" id="{00000000-0008-0000-0600-000019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94" name="直線コネクタ 793">
          <a:extLst>
            <a:ext uri="{FF2B5EF4-FFF2-40B4-BE49-F238E27FC236}">
              <a16:creationId xmlns:a16="http://schemas.microsoft.com/office/drawing/2014/main" id="{00000000-0008-0000-0600-00001A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95" name="テキスト ボックス 794">
          <a:extLst>
            <a:ext uri="{FF2B5EF4-FFF2-40B4-BE49-F238E27FC236}">
              <a16:creationId xmlns:a16="http://schemas.microsoft.com/office/drawing/2014/main" id="{00000000-0008-0000-0600-00001B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96" name="直線コネクタ 795">
          <a:extLst>
            <a:ext uri="{FF2B5EF4-FFF2-40B4-BE49-F238E27FC236}">
              <a16:creationId xmlns:a16="http://schemas.microsoft.com/office/drawing/2014/main" id="{00000000-0008-0000-0600-00001C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97" name="テキスト ボックス 796">
          <a:extLst>
            <a:ext uri="{FF2B5EF4-FFF2-40B4-BE49-F238E27FC236}">
              <a16:creationId xmlns:a16="http://schemas.microsoft.com/office/drawing/2014/main" id="{00000000-0008-0000-0600-00001D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99" name="テキスト ボックス 798">
          <a:extLst>
            <a:ext uri="{FF2B5EF4-FFF2-40B4-BE49-F238E27FC236}">
              <a16:creationId xmlns:a16="http://schemas.microsoft.com/office/drawing/2014/main" id="{00000000-0008-0000-0600-00001F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800" name="直線コネクタ 799">
          <a:extLst>
            <a:ext uri="{FF2B5EF4-FFF2-40B4-BE49-F238E27FC236}">
              <a16:creationId xmlns:a16="http://schemas.microsoft.com/office/drawing/2014/main" id="{00000000-0008-0000-0600-000020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47</xdr:row>
      <xdr:rowOff>54627</xdr:rowOff>
    </xdr:from>
    <xdr:ext cx="531299" cy="259045"/>
    <xdr:sp macro="" textlink="">
      <xdr:nvSpPr>
        <xdr:cNvPr id="801" name="テキスト ボックス 800">
          <a:extLst>
            <a:ext uri="{FF2B5EF4-FFF2-40B4-BE49-F238E27FC236}">
              <a16:creationId xmlns:a16="http://schemas.microsoft.com/office/drawing/2014/main" id="{00000000-0008-0000-0600-000021030000}"/>
            </a:ext>
          </a:extLst>
        </xdr:cNvPr>
        <xdr:cNvSpPr txBox="1"/>
      </xdr:nvSpPr>
      <xdr:spPr>
        <a:xfrm>
          <a:off x="17756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802" name="貸付金グラフ枠">
          <a:extLst>
            <a:ext uri="{FF2B5EF4-FFF2-40B4-BE49-F238E27FC236}">
              <a16:creationId xmlns:a16="http://schemas.microsoft.com/office/drawing/2014/main" id="{00000000-0008-0000-0600-000022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5245</xdr:rowOff>
    </xdr:from>
    <xdr:to>
      <xdr:col>116</xdr:col>
      <xdr:colOff>62864</xdr:colOff>
      <xdr:row>59</xdr:row>
      <xdr:rowOff>44450</xdr:rowOff>
    </xdr:to>
    <xdr:cxnSp macro="">
      <xdr:nvCxnSpPr>
        <xdr:cNvPr id="803" name="直線コネクタ 802">
          <a:extLst>
            <a:ext uri="{FF2B5EF4-FFF2-40B4-BE49-F238E27FC236}">
              <a16:creationId xmlns:a16="http://schemas.microsoft.com/office/drawing/2014/main" id="{00000000-0008-0000-0600-000023030000}"/>
            </a:ext>
          </a:extLst>
        </xdr:cNvPr>
        <xdr:cNvCxnSpPr/>
      </xdr:nvCxnSpPr>
      <xdr:spPr>
        <a:xfrm flipV="1">
          <a:off x="22159595" y="8577745"/>
          <a:ext cx="1269" cy="15822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804" name="貸付金最小値テキスト">
          <a:extLst>
            <a:ext uri="{FF2B5EF4-FFF2-40B4-BE49-F238E27FC236}">
              <a16:creationId xmlns:a16="http://schemas.microsoft.com/office/drawing/2014/main" id="{00000000-0008-0000-0600-000024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805" name="直線コネクタ 804">
          <a:extLst>
            <a:ext uri="{FF2B5EF4-FFF2-40B4-BE49-F238E27FC236}">
              <a16:creationId xmlns:a16="http://schemas.microsoft.com/office/drawing/2014/main" id="{00000000-0008-0000-0600-000025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123372</xdr:rowOff>
    </xdr:from>
    <xdr:ext cx="534377" cy="259045"/>
    <xdr:sp macro="" textlink="">
      <xdr:nvSpPr>
        <xdr:cNvPr id="806" name="貸付金最大値テキスト">
          <a:extLst>
            <a:ext uri="{FF2B5EF4-FFF2-40B4-BE49-F238E27FC236}">
              <a16:creationId xmlns:a16="http://schemas.microsoft.com/office/drawing/2014/main" id="{00000000-0008-0000-0600-000026030000}"/>
            </a:ext>
          </a:extLst>
        </xdr:cNvPr>
        <xdr:cNvSpPr txBox="1"/>
      </xdr:nvSpPr>
      <xdr:spPr>
        <a:xfrm>
          <a:off x="22212300" y="83529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41,529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5245</xdr:rowOff>
    </xdr:from>
    <xdr:to>
      <xdr:col>116</xdr:col>
      <xdr:colOff>152400</xdr:colOff>
      <xdr:row>50</xdr:row>
      <xdr:rowOff>5245</xdr:rowOff>
    </xdr:to>
    <xdr:cxnSp macro="">
      <xdr:nvCxnSpPr>
        <xdr:cNvPr id="807" name="直線コネクタ 806">
          <a:extLst>
            <a:ext uri="{FF2B5EF4-FFF2-40B4-BE49-F238E27FC236}">
              <a16:creationId xmlns:a16="http://schemas.microsoft.com/office/drawing/2014/main" id="{00000000-0008-0000-0600-000027030000}"/>
            </a:ext>
          </a:extLst>
        </xdr:cNvPr>
        <xdr:cNvCxnSpPr/>
      </xdr:nvCxnSpPr>
      <xdr:spPr>
        <a:xfrm>
          <a:off x="22072600" y="85777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59</xdr:row>
      <xdr:rowOff>43993</xdr:rowOff>
    </xdr:from>
    <xdr:to>
      <xdr:col>116</xdr:col>
      <xdr:colOff>63500</xdr:colOff>
      <xdr:row>59</xdr:row>
      <xdr:rowOff>44069</xdr:rowOff>
    </xdr:to>
    <xdr:cxnSp macro="">
      <xdr:nvCxnSpPr>
        <xdr:cNvPr id="808" name="直線コネクタ 807">
          <a:extLst>
            <a:ext uri="{FF2B5EF4-FFF2-40B4-BE49-F238E27FC236}">
              <a16:creationId xmlns:a16="http://schemas.microsoft.com/office/drawing/2014/main" id="{00000000-0008-0000-0600-000028030000}"/>
            </a:ext>
          </a:extLst>
        </xdr:cNvPr>
        <xdr:cNvCxnSpPr/>
      </xdr:nvCxnSpPr>
      <xdr:spPr>
        <a:xfrm>
          <a:off x="21323300" y="10159543"/>
          <a:ext cx="838200" cy="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101643</xdr:rowOff>
    </xdr:from>
    <xdr:ext cx="469744" cy="259045"/>
    <xdr:sp macro="" textlink="">
      <xdr:nvSpPr>
        <xdr:cNvPr id="809" name="貸付金平均値テキスト">
          <a:extLst>
            <a:ext uri="{FF2B5EF4-FFF2-40B4-BE49-F238E27FC236}">
              <a16:creationId xmlns:a16="http://schemas.microsoft.com/office/drawing/2014/main" id="{00000000-0008-0000-0600-000029030000}"/>
            </a:ext>
          </a:extLst>
        </xdr:cNvPr>
        <xdr:cNvSpPr txBox="1"/>
      </xdr:nvSpPr>
      <xdr:spPr>
        <a:xfrm>
          <a:off x="22212300" y="987429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78766</xdr:rowOff>
    </xdr:from>
    <xdr:to>
      <xdr:col>116</xdr:col>
      <xdr:colOff>114300</xdr:colOff>
      <xdr:row>59</xdr:row>
      <xdr:rowOff>8916</xdr:rowOff>
    </xdr:to>
    <xdr:sp macro="" textlink="">
      <xdr:nvSpPr>
        <xdr:cNvPr id="810" name="フローチャート: 判断 809">
          <a:extLst>
            <a:ext uri="{FF2B5EF4-FFF2-40B4-BE49-F238E27FC236}">
              <a16:creationId xmlns:a16="http://schemas.microsoft.com/office/drawing/2014/main" id="{00000000-0008-0000-0600-00002A030000}"/>
            </a:ext>
          </a:extLst>
        </xdr:cNvPr>
        <xdr:cNvSpPr/>
      </xdr:nvSpPr>
      <xdr:spPr>
        <a:xfrm>
          <a:off x="22110700" y="100228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59</xdr:row>
      <xdr:rowOff>43993</xdr:rowOff>
    </xdr:from>
    <xdr:to>
      <xdr:col>111</xdr:col>
      <xdr:colOff>177800</xdr:colOff>
      <xdr:row>59</xdr:row>
      <xdr:rowOff>44145</xdr:rowOff>
    </xdr:to>
    <xdr:cxnSp macro="">
      <xdr:nvCxnSpPr>
        <xdr:cNvPr id="811" name="直線コネクタ 810">
          <a:extLst>
            <a:ext uri="{FF2B5EF4-FFF2-40B4-BE49-F238E27FC236}">
              <a16:creationId xmlns:a16="http://schemas.microsoft.com/office/drawing/2014/main" id="{00000000-0008-0000-0600-00002B030000}"/>
            </a:ext>
          </a:extLst>
        </xdr:cNvPr>
        <xdr:cNvCxnSpPr/>
      </xdr:nvCxnSpPr>
      <xdr:spPr>
        <a:xfrm flipV="1">
          <a:off x="20434300" y="10159543"/>
          <a:ext cx="889000" cy="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59449</xdr:rowOff>
    </xdr:from>
    <xdr:to>
      <xdr:col>112</xdr:col>
      <xdr:colOff>38100</xdr:colOff>
      <xdr:row>58</xdr:row>
      <xdr:rowOff>161049</xdr:rowOff>
    </xdr:to>
    <xdr:sp macro="" textlink="">
      <xdr:nvSpPr>
        <xdr:cNvPr id="812" name="フローチャート: 判断 811">
          <a:extLst>
            <a:ext uri="{FF2B5EF4-FFF2-40B4-BE49-F238E27FC236}">
              <a16:creationId xmlns:a16="http://schemas.microsoft.com/office/drawing/2014/main" id="{00000000-0008-0000-0600-00002C030000}"/>
            </a:ext>
          </a:extLst>
        </xdr:cNvPr>
        <xdr:cNvSpPr/>
      </xdr:nvSpPr>
      <xdr:spPr>
        <a:xfrm>
          <a:off x="21272500" y="100035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57</xdr:row>
      <xdr:rowOff>6126</xdr:rowOff>
    </xdr:from>
    <xdr:ext cx="469744"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21088428" y="97787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44145</xdr:rowOff>
    </xdr:from>
    <xdr:to>
      <xdr:col>107</xdr:col>
      <xdr:colOff>50800</xdr:colOff>
      <xdr:row>59</xdr:row>
      <xdr:rowOff>44450</xdr:rowOff>
    </xdr:to>
    <xdr:cxnSp macro="">
      <xdr:nvCxnSpPr>
        <xdr:cNvPr id="814" name="直線コネクタ 813">
          <a:extLst>
            <a:ext uri="{FF2B5EF4-FFF2-40B4-BE49-F238E27FC236}">
              <a16:creationId xmlns:a16="http://schemas.microsoft.com/office/drawing/2014/main" id="{00000000-0008-0000-0600-00002E030000}"/>
            </a:ext>
          </a:extLst>
        </xdr:cNvPr>
        <xdr:cNvCxnSpPr/>
      </xdr:nvCxnSpPr>
      <xdr:spPr>
        <a:xfrm flipV="1">
          <a:off x="19545300" y="10159695"/>
          <a:ext cx="889000" cy="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72441</xdr:rowOff>
    </xdr:from>
    <xdr:to>
      <xdr:col>107</xdr:col>
      <xdr:colOff>101600</xdr:colOff>
      <xdr:row>59</xdr:row>
      <xdr:rowOff>2591</xdr:rowOff>
    </xdr:to>
    <xdr:sp macro="" textlink="">
      <xdr:nvSpPr>
        <xdr:cNvPr id="815" name="フローチャート: 判断 814">
          <a:extLst>
            <a:ext uri="{FF2B5EF4-FFF2-40B4-BE49-F238E27FC236}">
              <a16:creationId xmlns:a16="http://schemas.microsoft.com/office/drawing/2014/main" id="{00000000-0008-0000-0600-00002F030000}"/>
            </a:ext>
          </a:extLst>
        </xdr:cNvPr>
        <xdr:cNvSpPr/>
      </xdr:nvSpPr>
      <xdr:spPr>
        <a:xfrm>
          <a:off x="20383500" y="100165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19118</xdr:rowOff>
    </xdr:from>
    <xdr:ext cx="469744" cy="259045"/>
    <xdr:sp macro="" textlink="">
      <xdr:nvSpPr>
        <xdr:cNvPr id="816" name="テキスト ボックス 815">
          <a:extLst>
            <a:ext uri="{FF2B5EF4-FFF2-40B4-BE49-F238E27FC236}">
              <a16:creationId xmlns:a16="http://schemas.microsoft.com/office/drawing/2014/main" id="{00000000-0008-0000-0600-000030030000}"/>
            </a:ext>
          </a:extLst>
        </xdr:cNvPr>
        <xdr:cNvSpPr txBox="1"/>
      </xdr:nvSpPr>
      <xdr:spPr>
        <a:xfrm>
          <a:off x="20199428" y="97917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44297</xdr:rowOff>
    </xdr:from>
    <xdr:to>
      <xdr:col>102</xdr:col>
      <xdr:colOff>114300</xdr:colOff>
      <xdr:row>59</xdr:row>
      <xdr:rowOff>44450</xdr:rowOff>
    </xdr:to>
    <xdr:cxnSp macro="">
      <xdr:nvCxnSpPr>
        <xdr:cNvPr id="817" name="直線コネクタ 816">
          <a:extLst>
            <a:ext uri="{FF2B5EF4-FFF2-40B4-BE49-F238E27FC236}">
              <a16:creationId xmlns:a16="http://schemas.microsoft.com/office/drawing/2014/main" id="{00000000-0008-0000-0600-000031030000}"/>
            </a:ext>
          </a:extLst>
        </xdr:cNvPr>
        <xdr:cNvCxnSpPr/>
      </xdr:nvCxnSpPr>
      <xdr:spPr>
        <a:xfrm>
          <a:off x="18656300" y="10159847"/>
          <a:ext cx="889000" cy="1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72251</xdr:rowOff>
    </xdr:from>
    <xdr:to>
      <xdr:col>102</xdr:col>
      <xdr:colOff>165100</xdr:colOff>
      <xdr:row>59</xdr:row>
      <xdr:rowOff>2401</xdr:rowOff>
    </xdr:to>
    <xdr:sp macro="" textlink="">
      <xdr:nvSpPr>
        <xdr:cNvPr id="818" name="フローチャート: 判断 817">
          <a:extLst>
            <a:ext uri="{FF2B5EF4-FFF2-40B4-BE49-F238E27FC236}">
              <a16:creationId xmlns:a16="http://schemas.microsoft.com/office/drawing/2014/main" id="{00000000-0008-0000-0600-000032030000}"/>
            </a:ext>
          </a:extLst>
        </xdr:cNvPr>
        <xdr:cNvSpPr/>
      </xdr:nvSpPr>
      <xdr:spPr>
        <a:xfrm>
          <a:off x="19494500" y="100163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18928</xdr:rowOff>
    </xdr:from>
    <xdr:ext cx="469744" cy="259045"/>
    <xdr:sp macro="" textlink="">
      <xdr:nvSpPr>
        <xdr:cNvPr id="819" name="テキスト ボックス 818">
          <a:extLst>
            <a:ext uri="{FF2B5EF4-FFF2-40B4-BE49-F238E27FC236}">
              <a16:creationId xmlns:a16="http://schemas.microsoft.com/office/drawing/2014/main" id="{00000000-0008-0000-0600-000033030000}"/>
            </a:ext>
          </a:extLst>
        </xdr:cNvPr>
        <xdr:cNvSpPr txBox="1"/>
      </xdr:nvSpPr>
      <xdr:spPr>
        <a:xfrm>
          <a:off x="19310428" y="97915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75336</xdr:rowOff>
    </xdr:from>
    <xdr:to>
      <xdr:col>98</xdr:col>
      <xdr:colOff>38100</xdr:colOff>
      <xdr:row>59</xdr:row>
      <xdr:rowOff>5486</xdr:rowOff>
    </xdr:to>
    <xdr:sp macro="" textlink="">
      <xdr:nvSpPr>
        <xdr:cNvPr id="820" name="フローチャート: 判断 819">
          <a:extLst>
            <a:ext uri="{FF2B5EF4-FFF2-40B4-BE49-F238E27FC236}">
              <a16:creationId xmlns:a16="http://schemas.microsoft.com/office/drawing/2014/main" id="{00000000-0008-0000-0600-000034030000}"/>
            </a:ext>
          </a:extLst>
        </xdr:cNvPr>
        <xdr:cNvSpPr/>
      </xdr:nvSpPr>
      <xdr:spPr>
        <a:xfrm>
          <a:off x="18605500" y="100194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22013</xdr:rowOff>
    </xdr:from>
    <xdr:ext cx="469744" cy="259045"/>
    <xdr:sp macro="" textlink="">
      <xdr:nvSpPr>
        <xdr:cNvPr id="821" name="テキスト ボックス 820">
          <a:extLst>
            <a:ext uri="{FF2B5EF4-FFF2-40B4-BE49-F238E27FC236}">
              <a16:creationId xmlns:a16="http://schemas.microsoft.com/office/drawing/2014/main" id="{00000000-0008-0000-0600-000035030000}"/>
            </a:ext>
          </a:extLst>
        </xdr:cNvPr>
        <xdr:cNvSpPr txBox="1"/>
      </xdr:nvSpPr>
      <xdr:spPr>
        <a:xfrm>
          <a:off x="18421428" y="97946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22" name="テキスト ボックス 821">
          <a:extLst>
            <a:ext uri="{FF2B5EF4-FFF2-40B4-BE49-F238E27FC236}">
              <a16:creationId xmlns:a16="http://schemas.microsoft.com/office/drawing/2014/main" id="{00000000-0008-0000-0600-000036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23" name="テキスト ボックス 822">
          <a:extLst>
            <a:ext uri="{FF2B5EF4-FFF2-40B4-BE49-F238E27FC236}">
              <a16:creationId xmlns:a16="http://schemas.microsoft.com/office/drawing/2014/main" id="{00000000-0008-0000-0600-000037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24" name="テキスト ボックス 823">
          <a:extLst>
            <a:ext uri="{FF2B5EF4-FFF2-40B4-BE49-F238E27FC236}">
              <a16:creationId xmlns:a16="http://schemas.microsoft.com/office/drawing/2014/main" id="{00000000-0008-0000-0600-000038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25" name="テキスト ボックス 824">
          <a:extLst>
            <a:ext uri="{FF2B5EF4-FFF2-40B4-BE49-F238E27FC236}">
              <a16:creationId xmlns:a16="http://schemas.microsoft.com/office/drawing/2014/main" id="{00000000-0008-0000-0600-000039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26" name="テキスト ボックス 825">
          <a:extLst>
            <a:ext uri="{FF2B5EF4-FFF2-40B4-BE49-F238E27FC236}">
              <a16:creationId xmlns:a16="http://schemas.microsoft.com/office/drawing/2014/main" id="{00000000-0008-0000-0600-00003A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164719</xdr:rowOff>
    </xdr:from>
    <xdr:to>
      <xdr:col>116</xdr:col>
      <xdr:colOff>114300</xdr:colOff>
      <xdr:row>59</xdr:row>
      <xdr:rowOff>94869</xdr:rowOff>
    </xdr:to>
    <xdr:sp macro="" textlink="">
      <xdr:nvSpPr>
        <xdr:cNvPr id="827" name="楕円 826">
          <a:extLst>
            <a:ext uri="{FF2B5EF4-FFF2-40B4-BE49-F238E27FC236}">
              <a16:creationId xmlns:a16="http://schemas.microsoft.com/office/drawing/2014/main" id="{00000000-0008-0000-0600-00003B030000}"/>
            </a:ext>
          </a:extLst>
        </xdr:cNvPr>
        <xdr:cNvSpPr/>
      </xdr:nvSpPr>
      <xdr:spPr>
        <a:xfrm>
          <a:off x="22110700" y="101088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79646</xdr:rowOff>
    </xdr:from>
    <xdr:ext cx="313932" cy="259045"/>
    <xdr:sp macro="" textlink="">
      <xdr:nvSpPr>
        <xdr:cNvPr id="828" name="貸付金該当値テキスト">
          <a:extLst>
            <a:ext uri="{FF2B5EF4-FFF2-40B4-BE49-F238E27FC236}">
              <a16:creationId xmlns:a16="http://schemas.microsoft.com/office/drawing/2014/main" id="{00000000-0008-0000-0600-00003C030000}"/>
            </a:ext>
          </a:extLst>
        </xdr:cNvPr>
        <xdr:cNvSpPr txBox="1"/>
      </xdr:nvSpPr>
      <xdr:spPr>
        <a:xfrm>
          <a:off x="22212300" y="1002374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58</xdr:row>
      <xdr:rowOff>164643</xdr:rowOff>
    </xdr:from>
    <xdr:to>
      <xdr:col>112</xdr:col>
      <xdr:colOff>38100</xdr:colOff>
      <xdr:row>59</xdr:row>
      <xdr:rowOff>94793</xdr:rowOff>
    </xdr:to>
    <xdr:sp macro="" textlink="">
      <xdr:nvSpPr>
        <xdr:cNvPr id="829" name="楕円 828">
          <a:extLst>
            <a:ext uri="{FF2B5EF4-FFF2-40B4-BE49-F238E27FC236}">
              <a16:creationId xmlns:a16="http://schemas.microsoft.com/office/drawing/2014/main" id="{00000000-0008-0000-0600-00003D030000}"/>
            </a:ext>
          </a:extLst>
        </xdr:cNvPr>
        <xdr:cNvSpPr/>
      </xdr:nvSpPr>
      <xdr:spPr>
        <a:xfrm>
          <a:off x="21272500" y="10108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59</xdr:row>
      <xdr:rowOff>85920</xdr:rowOff>
    </xdr:from>
    <xdr:ext cx="313932" cy="259045"/>
    <xdr:sp macro="" textlink="">
      <xdr:nvSpPr>
        <xdr:cNvPr id="830" name="テキスト ボックス 829">
          <a:extLst>
            <a:ext uri="{FF2B5EF4-FFF2-40B4-BE49-F238E27FC236}">
              <a16:creationId xmlns:a16="http://schemas.microsoft.com/office/drawing/2014/main" id="{00000000-0008-0000-0600-00003E030000}"/>
            </a:ext>
          </a:extLst>
        </xdr:cNvPr>
        <xdr:cNvSpPr txBox="1"/>
      </xdr:nvSpPr>
      <xdr:spPr>
        <a:xfrm>
          <a:off x="21166333" y="1020147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164795</xdr:rowOff>
    </xdr:from>
    <xdr:to>
      <xdr:col>107</xdr:col>
      <xdr:colOff>101600</xdr:colOff>
      <xdr:row>59</xdr:row>
      <xdr:rowOff>94945</xdr:rowOff>
    </xdr:to>
    <xdr:sp macro="" textlink="">
      <xdr:nvSpPr>
        <xdr:cNvPr id="831" name="楕円 830">
          <a:extLst>
            <a:ext uri="{FF2B5EF4-FFF2-40B4-BE49-F238E27FC236}">
              <a16:creationId xmlns:a16="http://schemas.microsoft.com/office/drawing/2014/main" id="{00000000-0008-0000-0600-00003F030000}"/>
            </a:ext>
          </a:extLst>
        </xdr:cNvPr>
        <xdr:cNvSpPr/>
      </xdr:nvSpPr>
      <xdr:spPr>
        <a:xfrm>
          <a:off x="20383500" y="101088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59</xdr:row>
      <xdr:rowOff>86072</xdr:rowOff>
    </xdr:from>
    <xdr:ext cx="249299" cy="259045"/>
    <xdr:sp macro="" textlink="">
      <xdr:nvSpPr>
        <xdr:cNvPr id="832" name="テキスト ボックス 831">
          <a:extLst>
            <a:ext uri="{FF2B5EF4-FFF2-40B4-BE49-F238E27FC236}">
              <a16:creationId xmlns:a16="http://schemas.microsoft.com/office/drawing/2014/main" id="{00000000-0008-0000-0600-000040030000}"/>
            </a:ext>
          </a:extLst>
        </xdr:cNvPr>
        <xdr:cNvSpPr txBox="1"/>
      </xdr:nvSpPr>
      <xdr:spPr>
        <a:xfrm>
          <a:off x="20309650" y="10201622"/>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165100</xdr:rowOff>
    </xdr:from>
    <xdr:to>
      <xdr:col>102</xdr:col>
      <xdr:colOff>165100</xdr:colOff>
      <xdr:row>59</xdr:row>
      <xdr:rowOff>95250</xdr:rowOff>
    </xdr:to>
    <xdr:sp macro="" textlink="">
      <xdr:nvSpPr>
        <xdr:cNvPr id="833" name="楕円 832">
          <a:extLst>
            <a:ext uri="{FF2B5EF4-FFF2-40B4-BE49-F238E27FC236}">
              <a16:creationId xmlns:a16="http://schemas.microsoft.com/office/drawing/2014/main" id="{00000000-0008-0000-0600-000041030000}"/>
            </a:ext>
          </a:extLst>
        </xdr:cNvPr>
        <xdr:cNvSpPr/>
      </xdr:nvSpPr>
      <xdr:spPr>
        <a:xfrm>
          <a:off x="19494500" y="10109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59</xdr:row>
      <xdr:rowOff>86377</xdr:rowOff>
    </xdr:from>
    <xdr:ext cx="249299" cy="259045"/>
    <xdr:sp macro="" textlink="">
      <xdr:nvSpPr>
        <xdr:cNvPr id="834" name="テキスト ボックス 833">
          <a:extLst>
            <a:ext uri="{FF2B5EF4-FFF2-40B4-BE49-F238E27FC236}">
              <a16:creationId xmlns:a16="http://schemas.microsoft.com/office/drawing/2014/main" id="{00000000-0008-0000-0600-000042030000}"/>
            </a:ext>
          </a:extLst>
        </xdr:cNvPr>
        <xdr:cNvSpPr txBox="1"/>
      </xdr:nvSpPr>
      <xdr:spPr>
        <a:xfrm>
          <a:off x="19420650" y="10201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164947</xdr:rowOff>
    </xdr:from>
    <xdr:to>
      <xdr:col>98</xdr:col>
      <xdr:colOff>38100</xdr:colOff>
      <xdr:row>59</xdr:row>
      <xdr:rowOff>95097</xdr:rowOff>
    </xdr:to>
    <xdr:sp macro="" textlink="">
      <xdr:nvSpPr>
        <xdr:cNvPr id="835" name="楕円 834">
          <a:extLst>
            <a:ext uri="{FF2B5EF4-FFF2-40B4-BE49-F238E27FC236}">
              <a16:creationId xmlns:a16="http://schemas.microsoft.com/office/drawing/2014/main" id="{00000000-0008-0000-0600-000043030000}"/>
            </a:ext>
          </a:extLst>
        </xdr:cNvPr>
        <xdr:cNvSpPr/>
      </xdr:nvSpPr>
      <xdr:spPr>
        <a:xfrm>
          <a:off x="18605500" y="101090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59</xdr:row>
      <xdr:rowOff>86224</xdr:rowOff>
    </xdr:from>
    <xdr:ext cx="249299" cy="259045"/>
    <xdr:sp macro="" textlink="">
      <xdr:nvSpPr>
        <xdr:cNvPr id="836" name="テキスト ボックス 835">
          <a:extLst>
            <a:ext uri="{FF2B5EF4-FFF2-40B4-BE49-F238E27FC236}">
              <a16:creationId xmlns:a16="http://schemas.microsoft.com/office/drawing/2014/main" id="{00000000-0008-0000-0600-000044030000}"/>
            </a:ext>
          </a:extLst>
        </xdr:cNvPr>
        <xdr:cNvSpPr txBox="1"/>
      </xdr:nvSpPr>
      <xdr:spPr>
        <a:xfrm>
          <a:off x="18531650" y="1020177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7" name="正方形/長方形 836">
          <a:extLst>
            <a:ext uri="{FF2B5EF4-FFF2-40B4-BE49-F238E27FC236}">
              <a16:creationId xmlns:a16="http://schemas.microsoft.com/office/drawing/2014/main" id="{00000000-0008-0000-0600-000045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8" name="正方形/長方形 837">
          <a:extLst>
            <a:ext uri="{FF2B5EF4-FFF2-40B4-BE49-F238E27FC236}">
              <a16:creationId xmlns:a16="http://schemas.microsoft.com/office/drawing/2014/main" id="{00000000-0008-0000-0600-000046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9" name="正方形/長方形 838">
          <a:extLst>
            <a:ext uri="{FF2B5EF4-FFF2-40B4-BE49-F238E27FC236}">
              <a16:creationId xmlns:a16="http://schemas.microsoft.com/office/drawing/2014/main" id="{00000000-0008-0000-0600-000047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40" name="正方形/長方形 839">
          <a:extLst>
            <a:ext uri="{FF2B5EF4-FFF2-40B4-BE49-F238E27FC236}">
              <a16:creationId xmlns:a16="http://schemas.microsoft.com/office/drawing/2014/main" id="{00000000-0008-0000-0600-000048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41" name="正方形/長方形 840">
          <a:extLst>
            <a:ext uri="{FF2B5EF4-FFF2-40B4-BE49-F238E27FC236}">
              <a16:creationId xmlns:a16="http://schemas.microsoft.com/office/drawing/2014/main" id="{00000000-0008-0000-0600-000049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38,788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42" name="正方形/長方形 841">
          <a:extLst>
            <a:ext uri="{FF2B5EF4-FFF2-40B4-BE49-F238E27FC236}">
              <a16:creationId xmlns:a16="http://schemas.microsoft.com/office/drawing/2014/main" id="{00000000-0008-0000-0600-00004A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43" name="正方形/長方形 842">
          <a:extLst>
            <a:ext uri="{FF2B5EF4-FFF2-40B4-BE49-F238E27FC236}">
              <a16:creationId xmlns:a16="http://schemas.microsoft.com/office/drawing/2014/main" id="{00000000-0008-0000-0600-00004B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44" name="正方形/長方形 843">
          <a:extLst>
            <a:ext uri="{FF2B5EF4-FFF2-40B4-BE49-F238E27FC236}">
              <a16:creationId xmlns:a16="http://schemas.microsoft.com/office/drawing/2014/main" id="{00000000-0008-0000-0600-00004C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45" name="テキスト ボックス 844">
          <a:extLst>
            <a:ext uri="{FF2B5EF4-FFF2-40B4-BE49-F238E27FC236}">
              <a16:creationId xmlns:a16="http://schemas.microsoft.com/office/drawing/2014/main" id="{00000000-0008-0000-0600-00004D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46" name="直線コネクタ 845">
          <a:extLst>
            <a:ext uri="{FF2B5EF4-FFF2-40B4-BE49-F238E27FC236}">
              <a16:creationId xmlns:a16="http://schemas.microsoft.com/office/drawing/2014/main" id="{00000000-0008-0000-0600-00004E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47" name="テキスト ボックス 846">
          <a:extLst>
            <a:ext uri="{FF2B5EF4-FFF2-40B4-BE49-F238E27FC236}">
              <a16:creationId xmlns:a16="http://schemas.microsoft.com/office/drawing/2014/main" id="{00000000-0008-0000-0600-00004F030000}"/>
            </a:ext>
          </a:extLst>
        </xdr:cNvPr>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98879</xdr:rowOff>
    </xdr:from>
    <xdr:to>
      <xdr:col>120</xdr:col>
      <xdr:colOff>114300</xdr:colOff>
      <xdr:row>79</xdr:row>
      <xdr:rowOff>98879</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a:off x="18288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128106</xdr:rowOff>
    </xdr:from>
    <xdr:ext cx="531299" cy="259045"/>
    <xdr:sp macro="" textlink="">
      <xdr:nvSpPr>
        <xdr:cNvPr id="849" name="テキスト ボックス 848">
          <a:extLst>
            <a:ext uri="{FF2B5EF4-FFF2-40B4-BE49-F238E27FC236}">
              <a16:creationId xmlns:a16="http://schemas.microsoft.com/office/drawing/2014/main" id="{00000000-0008-0000-0600-000051030000}"/>
            </a:ext>
          </a:extLst>
        </xdr:cNvPr>
        <xdr:cNvSpPr txBox="1"/>
      </xdr:nvSpPr>
      <xdr:spPr>
        <a:xfrm>
          <a:off x="17756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115207</xdr:rowOff>
    </xdr:from>
    <xdr:to>
      <xdr:col>120</xdr:col>
      <xdr:colOff>114300</xdr:colOff>
      <xdr:row>77</xdr:row>
      <xdr:rowOff>115207</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a:off x="18288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144434</xdr:rowOff>
    </xdr:from>
    <xdr:ext cx="531299" cy="259045"/>
    <xdr:sp macro="" textlink="">
      <xdr:nvSpPr>
        <xdr:cNvPr id="851" name="テキスト ボックス 850">
          <a:extLst>
            <a:ext uri="{FF2B5EF4-FFF2-40B4-BE49-F238E27FC236}">
              <a16:creationId xmlns:a16="http://schemas.microsoft.com/office/drawing/2014/main" id="{00000000-0008-0000-0600-000053030000}"/>
            </a:ext>
          </a:extLst>
        </xdr:cNvPr>
        <xdr:cNvSpPr txBox="1"/>
      </xdr:nvSpPr>
      <xdr:spPr>
        <a:xfrm>
          <a:off x="17756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131535</xdr:rowOff>
    </xdr:from>
    <xdr:to>
      <xdr:col>120</xdr:col>
      <xdr:colOff>114300</xdr:colOff>
      <xdr:row>75</xdr:row>
      <xdr:rowOff>131535</xdr:rowOff>
    </xdr:to>
    <xdr:cxnSp macro="">
      <xdr:nvCxnSpPr>
        <xdr:cNvPr id="852" name="直線コネクタ 851">
          <a:extLst>
            <a:ext uri="{FF2B5EF4-FFF2-40B4-BE49-F238E27FC236}">
              <a16:creationId xmlns:a16="http://schemas.microsoft.com/office/drawing/2014/main" id="{00000000-0008-0000-0600-000054030000}"/>
            </a:ext>
          </a:extLst>
        </xdr:cNvPr>
        <xdr:cNvCxnSpPr/>
      </xdr:nvCxnSpPr>
      <xdr:spPr>
        <a:xfrm>
          <a:off x="18288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74</xdr:row>
      <xdr:rowOff>160762</xdr:rowOff>
    </xdr:from>
    <xdr:ext cx="531299" cy="259045"/>
    <xdr:sp macro="" textlink="">
      <xdr:nvSpPr>
        <xdr:cNvPr id="853" name="テキスト ボックス 852">
          <a:extLst>
            <a:ext uri="{FF2B5EF4-FFF2-40B4-BE49-F238E27FC236}">
              <a16:creationId xmlns:a16="http://schemas.microsoft.com/office/drawing/2014/main" id="{00000000-0008-0000-0600-000055030000}"/>
            </a:ext>
          </a:extLst>
        </xdr:cNvPr>
        <xdr:cNvSpPr txBox="1"/>
      </xdr:nvSpPr>
      <xdr:spPr>
        <a:xfrm>
          <a:off x="17756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147865</xdr:rowOff>
    </xdr:from>
    <xdr:to>
      <xdr:col>120</xdr:col>
      <xdr:colOff>114300</xdr:colOff>
      <xdr:row>73</xdr:row>
      <xdr:rowOff>147865</xdr:rowOff>
    </xdr:to>
    <xdr:cxnSp macro="">
      <xdr:nvCxnSpPr>
        <xdr:cNvPr id="854" name="直線コネクタ 853">
          <a:extLst>
            <a:ext uri="{FF2B5EF4-FFF2-40B4-BE49-F238E27FC236}">
              <a16:creationId xmlns:a16="http://schemas.microsoft.com/office/drawing/2014/main" id="{00000000-0008-0000-0600-000056030000}"/>
            </a:ext>
          </a:extLst>
        </xdr:cNvPr>
        <xdr:cNvCxnSpPr/>
      </xdr:nvCxnSpPr>
      <xdr:spPr>
        <a:xfrm>
          <a:off x="18288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5642</xdr:rowOff>
    </xdr:from>
    <xdr:ext cx="531299" cy="259045"/>
    <xdr:sp macro="" textlink="">
      <xdr:nvSpPr>
        <xdr:cNvPr id="855" name="テキスト ボックス 854">
          <a:extLst>
            <a:ext uri="{FF2B5EF4-FFF2-40B4-BE49-F238E27FC236}">
              <a16:creationId xmlns:a16="http://schemas.microsoft.com/office/drawing/2014/main" id="{00000000-0008-0000-0600-000057030000}"/>
            </a:ext>
          </a:extLst>
        </xdr:cNvPr>
        <xdr:cNvSpPr txBox="1"/>
      </xdr:nvSpPr>
      <xdr:spPr>
        <a:xfrm>
          <a:off x="17756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71</xdr:row>
      <xdr:rowOff>164193</xdr:rowOff>
    </xdr:from>
    <xdr:to>
      <xdr:col>120</xdr:col>
      <xdr:colOff>114300</xdr:colOff>
      <xdr:row>71</xdr:row>
      <xdr:rowOff>164193</xdr:rowOff>
    </xdr:to>
    <xdr:cxnSp macro="">
      <xdr:nvCxnSpPr>
        <xdr:cNvPr id="856" name="直線コネクタ 855">
          <a:extLst>
            <a:ext uri="{FF2B5EF4-FFF2-40B4-BE49-F238E27FC236}">
              <a16:creationId xmlns:a16="http://schemas.microsoft.com/office/drawing/2014/main" id="{00000000-0008-0000-0600-000058030000}"/>
            </a:ext>
          </a:extLst>
        </xdr:cNvPr>
        <xdr:cNvCxnSpPr/>
      </xdr:nvCxnSpPr>
      <xdr:spPr>
        <a:xfrm>
          <a:off x="18288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21970</xdr:rowOff>
    </xdr:from>
    <xdr:ext cx="531299" cy="259045"/>
    <xdr:sp macro="" textlink="">
      <xdr:nvSpPr>
        <xdr:cNvPr id="857" name="テキスト ボックス 856">
          <a:extLst>
            <a:ext uri="{FF2B5EF4-FFF2-40B4-BE49-F238E27FC236}">
              <a16:creationId xmlns:a16="http://schemas.microsoft.com/office/drawing/2014/main" id="{00000000-0008-0000-0600-000059030000}"/>
            </a:ext>
          </a:extLst>
        </xdr:cNvPr>
        <xdr:cNvSpPr txBox="1"/>
      </xdr:nvSpPr>
      <xdr:spPr>
        <a:xfrm>
          <a:off x="17756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9072</xdr:rowOff>
    </xdr:from>
    <xdr:to>
      <xdr:col>120</xdr:col>
      <xdr:colOff>114300</xdr:colOff>
      <xdr:row>70</xdr:row>
      <xdr:rowOff>9072</xdr:rowOff>
    </xdr:to>
    <xdr:cxnSp macro="">
      <xdr:nvCxnSpPr>
        <xdr:cNvPr id="858" name="直線コネクタ 857">
          <a:extLst>
            <a:ext uri="{FF2B5EF4-FFF2-40B4-BE49-F238E27FC236}">
              <a16:creationId xmlns:a16="http://schemas.microsoft.com/office/drawing/2014/main" id="{00000000-0008-0000-0600-00005A030000}"/>
            </a:ext>
          </a:extLst>
        </xdr:cNvPr>
        <xdr:cNvCxnSpPr/>
      </xdr:nvCxnSpPr>
      <xdr:spPr>
        <a:xfrm>
          <a:off x="18288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38299</xdr:rowOff>
    </xdr:from>
    <xdr:ext cx="531299" cy="259045"/>
    <xdr:sp macro="" textlink="">
      <xdr:nvSpPr>
        <xdr:cNvPr id="859" name="テキスト ボックス 858">
          <a:extLst>
            <a:ext uri="{FF2B5EF4-FFF2-40B4-BE49-F238E27FC236}">
              <a16:creationId xmlns:a16="http://schemas.microsoft.com/office/drawing/2014/main" id="{00000000-0008-0000-0600-00005B030000}"/>
            </a:ext>
          </a:extLst>
        </xdr:cNvPr>
        <xdr:cNvSpPr txBox="1"/>
      </xdr:nvSpPr>
      <xdr:spPr>
        <a:xfrm>
          <a:off x="17756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60" name="直線コネクタ 859">
          <a:extLst>
            <a:ext uri="{FF2B5EF4-FFF2-40B4-BE49-F238E27FC236}">
              <a16:creationId xmlns:a16="http://schemas.microsoft.com/office/drawing/2014/main" id="{00000000-0008-0000-0600-00005C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61" name="テキスト ボックス 860">
          <a:extLst>
            <a:ext uri="{FF2B5EF4-FFF2-40B4-BE49-F238E27FC236}">
              <a16:creationId xmlns:a16="http://schemas.microsoft.com/office/drawing/2014/main" id="{00000000-0008-0000-0600-00005D030000}"/>
            </a:ext>
          </a:extLst>
        </xdr:cNvPr>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62" name="繰出金グラフ枠">
          <a:extLst>
            <a:ext uri="{FF2B5EF4-FFF2-40B4-BE49-F238E27FC236}">
              <a16:creationId xmlns:a16="http://schemas.microsoft.com/office/drawing/2014/main" id="{00000000-0008-0000-0600-00005E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39639</xdr:rowOff>
    </xdr:from>
    <xdr:to>
      <xdr:col>116</xdr:col>
      <xdr:colOff>62864</xdr:colOff>
      <xdr:row>79</xdr:row>
      <xdr:rowOff>125168</xdr:rowOff>
    </xdr:to>
    <xdr:cxnSp macro="">
      <xdr:nvCxnSpPr>
        <xdr:cNvPr id="863" name="直線コネクタ 862">
          <a:extLst>
            <a:ext uri="{FF2B5EF4-FFF2-40B4-BE49-F238E27FC236}">
              <a16:creationId xmlns:a16="http://schemas.microsoft.com/office/drawing/2014/main" id="{00000000-0008-0000-0600-00005F030000}"/>
            </a:ext>
          </a:extLst>
        </xdr:cNvPr>
        <xdr:cNvCxnSpPr/>
      </xdr:nvCxnSpPr>
      <xdr:spPr>
        <a:xfrm flipV="1">
          <a:off x="22159595" y="12212589"/>
          <a:ext cx="1269" cy="14571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79</xdr:row>
      <xdr:rowOff>128995</xdr:rowOff>
    </xdr:from>
    <xdr:ext cx="534377" cy="259045"/>
    <xdr:sp macro="" textlink="">
      <xdr:nvSpPr>
        <xdr:cNvPr id="864" name="繰出金最小値テキスト">
          <a:extLst>
            <a:ext uri="{FF2B5EF4-FFF2-40B4-BE49-F238E27FC236}">
              <a16:creationId xmlns:a16="http://schemas.microsoft.com/office/drawing/2014/main" id="{00000000-0008-0000-0600-000060030000}"/>
            </a:ext>
          </a:extLst>
        </xdr:cNvPr>
        <xdr:cNvSpPr txBox="1"/>
      </xdr:nvSpPr>
      <xdr:spPr>
        <a:xfrm>
          <a:off x="22212300" y="136735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79</xdr:row>
      <xdr:rowOff>125168</xdr:rowOff>
    </xdr:from>
    <xdr:to>
      <xdr:col>116</xdr:col>
      <xdr:colOff>152400</xdr:colOff>
      <xdr:row>79</xdr:row>
      <xdr:rowOff>125168</xdr:rowOff>
    </xdr:to>
    <xdr:cxnSp macro="">
      <xdr:nvCxnSpPr>
        <xdr:cNvPr id="865" name="直線コネクタ 864">
          <a:extLst>
            <a:ext uri="{FF2B5EF4-FFF2-40B4-BE49-F238E27FC236}">
              <a16:creationId xmlns:a16="http://schemas.microsoft.com/office/drawing/2014/main" id="{00000000-0008-0000-0600-000061030000}"/>
            </a:ext>
          </a:extLst>
        </xdr:cNvPr>
        <xdr:cNvCxnSpPr/>
      </xdr:nvCxnSpPr>
      <xdr:spPr>
        <a:xfrm>
          <a:off x="22072600" y="136697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157766</xdr:rowOff>
    </xdr:from>
    <xdr:ext cx="534377" cy="259045"/>
    <xdr:sp macro="" textlink="">
      <xdr:nvSpPr>
        <xdr:cNvPr id="866" name="繰出金最大値テキスト">
          <a:extLst>
            <a:ext uri="{FF2B5EF4-FFF2-40B4-BE49-F238E27FC236}">
              <a16:creationId xmlns:a16="http://schemas.microsoft.com/office/drawing/2014/main" id="{00000000-0008-0000-0600-000062030000}"/>
            </a:ext>
          </a:extLst>
        </xdr:cNvPr>
        <xdr:cNvSpPr txBox="1"/>
      </xdr:nvSpPr>
      <xdr:spPr>
        <a:xfrm>
          <a:off x="22212300" y="119878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63,814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39639</xdr:rowOff>
    </xdr:from>
    <xdr:to>
      <xdr:col>116</xdr:col>
      <xdr:colOff>152400</xdr:colOff>
      <xdr:row>71</xdr:row>
      <xdr:rowOff>39639</xdr:rowOff>
    </xdr:to>
    <xdr:cxnSp macro="">
      <xdr:nvCxnSpPr>
        <xdr:cNvPr id="867" name="直線コネクタ 866">
          <a:extLst>
            <a:ext uri="{FF2B5EF4-FFF2-40B4-BE49-F238E27FC236}">
              <a16:creationId xmlns:a16="http://schemas.microsoft.com/office/drawing/2014/main" id="{00000000-0008-0000-0600-000063030000}"/>
            </a:ext>
          </a:extLst>
        </xdr:cNvPr>
        <xdr:cNvCxnSpPr/>
      </xdr:nvCxnSpPr>
      <xdr:spPr>
        <a:xfrm>
          <a:off x="22072600" y="122125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76</xdr:row>
      <xdr:rowOff>142542</xdr:rowOff>
    </xdr:from>
    <xdr:to>
      <xdr:col>116</xdr:col>
      <xdr:colOff>63500</xdr:colOff>
      <xdr:row>77</xdr:row>
      <xdr:rowOff>106814</xdr:rowOff>
    </xdr:to>
    <xdr:cxnSp macro="">
      <xdr:nvCxnSpPr>
        <xdr:cNvPr id="868" name="直線コネクタ 867">
          <a:extLst>
            <a:ext uri="{FF2B5EF4-FFF2-40B4-BE49-F238E27FC236}">
              <a16:creationId xmlns:a16="http://schemas.microsoft.com/office/drawing/2014/main" id="{00000000-0008-0000-0600-000064030000}"/>
            </a:ext>
          </a:extLst>
        </xdr:cNvPr>
        <xdr:cNvCxnSpPr/>
      </xdr:nvCxnSpPr>
      <xdr:spPr>
        <a:xfrm flipV="1">
          <a:off x="21323300" y="13172742"/>
          <a:ext cx="838200" cy="135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71576</xdr:rowOff>
    </xdr:from>
    <xdr:ext cx="534377" cy="259045"/>
    <xdr:sp macro="" textlink="">
      <xdr:nvSpPr>
        <xdr:cNvPr id="869" name="繰出金平均値テキスト">
          <a:extLst>
            <a:ext uri="{FF2B5EF4-FFF2-40B4-BE49-F238E27FC236}">
              <a16:creationId xmlns:a16="http://schemas.microsoft.com/office/drawing/2014/main" id="{00000000-0008-0000-0600-000065030000}"/>
            </a:ext>
          </a:extLst>
        </xdr:cNvPr>
        <xdr:cNvSpPr txBox="1"/>
      </xdr:nvSpPr>
      <xdr:spPr>
        <a:xfrm>
          <a:off x="22212300" y="1293032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35,731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48699</xdr:rowOff>
    </xdr:from>
    <xdr:to>
      <xdr:col>116</xdr:col>
      <xdr:colOff>114300</xdr:colOff>
      <xdr:row>76</xdr:row>
      <xdr:rowOff>150299</xdr:rowOff>
    </xdr:to>
    <xdr:sp macro="" textlink="">
      <xdr:nvSpPr>
        <xdr:cNvPr id="870" name="フローチャート: 判断 869">
          <a:extLst>
            <a:ext uri="{FF2B5EF4-FFF2-40B4-BE49-F238E27FC236}">
              <a16:creationId xmlns:a16="http://schemas.microsoft.com/office/drawing/2014/main" id="{00000000-0008-0000-0600-000066030000}"/>
            </a:ext>
          </a:extLst>
        </xdr:cNvPr>
        <xdr:cNvSpPr/>
      </xdr:nvSpPr>
      <xdr:spPr>
        <a:xfrm>
          <a:off x="22110700" y="130788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77</xdr:row>
      <xdr:rowOff>106814</xdr:rowOff>
    </xdr:from>
    <xdr:to>
      <xdr:col>111</xdr:col>
      <xdr:colOff>177800</xdr:colOff>
      <xdr:row>77</xdr:row>
      <xdr:rowOff>162494</xdr:rowOff>
    </xdr:to>
    <xdr:cxnSp macro="">
      <xdr:nvCxnSpPr>
        <xdr:cNvPr id="871" name="直線コネクタ 870">
          <a:extLst>
            <a:ext uri="{FF2B5EF4-FFF2-40B4-BE49-F238E27FC236}">
              <a16:creationId xmlns:a16="http://schemas.microsoft.com/office/drawing/2014/main" id="{00000000-0008-0000-0600-000067030000}"/>
            </a:ext>
          </a:extLst>
        </xdr:cNvPr>
        <xdr:cNvCxnSpPr/>
      </xdr:nvCxnSpPr>
      <xdr:spPr>
        <a:xfrm flipV="1">
          <a:off x="20434300" y="13308464"/>
          <a:ext cx="889000" cy="55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76</xdr:row>
      <xdr:rowOff>78319</xdr:rowOff>
    </xdr:from>
    <xdr:to>
      <xdr:col>112</xdr:col>
      <xdr:colOff>38100</xdr:colOff>
      <xdr:row>77</xdr:row>
      <xdr:rowOff>8469</xdr:rowOff>
    </xdr:to>
    <xdr:sp macro="" textlink="">
      <xdr:nvSpPr>
        <xdr:cNvPr id="872" name="フローチャート: 判断 871">
          <a:extLst>
            <a:ext uri="{FF2B5EF4-FFF2-40B4-BE49-F238E27FC236}">
              <a16:creationId xmlns:a16="http://schemas.microsoft.com/office/drawing/2014/main" id="{00000000-0008-0000-0600-000068030000}"/>
            </a:ext>
          </a:extLst>
        </xdr:cNvPr>
        <xdr:cNvSpPr/>
      </xdr:nvSpPr>
      <xdr:spPr>
        <a:xfrm>
          <a:off x="21272500" y="13108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24996</xdr:rowOff>
    </xdr:from>
    <xdr:ext cx="534377" cy="259045"/>
    <xdr:sp macro="" textlink="">
      <xdr:nvSpPr>
        <xdr:cNvPr id="873" name="テキスト ボックス 872">
          <a:extLst>
            <a:ext uri="{FF2B5EF4-FFF2-40B4-BE49-F238E27FC236}">
              <a16:creationId xmlns:a16="http://schemas.microsoft.com/office/drawing/2014/main" id="{00000000-0008-0000-0600-000069030000}"/>
            </a:ext>
          </a:extLst>
        </xdr:cNvPr>
        <xdr:cNvSpPr txBox="1"/>
      </xdr:nvSpPr>
      <xdr:spPr>
        <a:xfrm>
          <a:off x="21056111" y="128837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77</xdr:row>
      <xdr:rowOff>130034</xdr:rowOff>
    </xdr:from>
    <xdr:to>
      <xdr:col>107</xdr:col>
      <xdr:colOff>50800</xdr:colOff>
      <xdr:row>77</xdr:row>
      <xdr:rowOff>162494</xdr:rowOff>
    </xdr:to>
    <xdr:cxnSp macro="">
      <xdr:nvCxnSpPr>
        <xdr:cNvPr id="874" name="直線コネクタ 873">
          <a:extLst>
            <a:ext uri="{FF2B5EF4-FFF2-40B4-BE49-F238E27FC236}">
              <a16:creationId xmlns:a16="http://schemas.microsoft.com/office/drawing/2014/main" id="{00000000-0008-0000-0600-00006A030000}"/>
            </a:ext>
          </a:extLst>
        </xdr:cNvPr>
        <xdr:cNvCxnSpPr/>
      </xdr:nvCxnSpPr>
      <xdr:spPr>
        <a:xfrm>
          <a:off x="19545300" y="13331684"/>
          <a:ext cx="889000" cy="324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76</xdr:row>
      <xdr:rowOff>9544</xdr:rowOff>
    </xdr:from>
    <xdr:to>
      <xdr:col>107</xdr:col>
      <xdr:colOff>101600</xdr:colOff>
      <xdr:row>76</xdr:row>
      <xdr:rowOff>111144</xdr:rowOff>
    </xdr:to>
    <xdr:sp macro="" textlink="">
      <xdr:nvSpPr>
        <xdr:cNvPr id="875" name="フローチャート: 判断 874">
          <a:extLst>
            <a:ext uri="{FF2B5EF4-FFF2-40B4-BE49-F238E27FC236}">
              <a16:creationId xmlns:a16="http://schemas.microsoft.com/office/drawing/2014/main" id="{00000000-0008-0000-0600-00006B030000}"/>
            </a:ext>
          </a:extLst>
        </xdr:cNvPr>
        <xdr:cNvSpPr/>
      </xdr:nvSpPr>
      <xdr:spPr>
        <a:xfrm>
          <a:off x="20383500" y="130397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74</xdr:row>
      <xdr:rowOff>127670</xdr:rowOff>
    </xdr:from>
    <xdr:ext cx="534377" cy="259045"/>
    <xdr:sp macro="" textlink="">
      <xdr:nvSpPr>
        <xdr:cNvPr id="876" name="テキスト ボックス 875">
          <a:extLst>
            <a:ext uri="{FF2B5EF4-FFF2-40B4-BE49-F238E27FC236}">
              <a16:creationId xmlns:a16="http://schemas.microsoft.com/office/drawing/2014/main" id="{00000000-0008-0000-0600-00006C030000}"/>
            </a:ext>
          </a:extLst>
        </xdr:cNvPr>
        <xdr:cNvSpPr txBox="1"/>
      </xdr:nvSpPr>
      <xdr:spPr>
        <a:xfrm>
          <a:off x="20167111" y="128149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75</xdr:row>
      <xdr:rowOff>146819</xdr:rowOff>
    </xdr:from>
    <xdr:to>
      <xdr:col>102</xdr:col>
      <xdr:colOff>114300</xdr:colOff>
      <xdr:row>77</xdr:row>
      <xdr:rowOff>130034</xdr:rowOff>
    </xdr:to>
    <xdr:cxnSp macro="">
      <xdr:nvCxnSpPr>
        <xdr:cNvPr id="877" name="直線コネクタ 876">
          <a:extLst>
            <a:ext uri="{FF2B5EF4-FFF2-40B4-BE49-F238E27FC236}">
              <a16:creationId xmlns:a16="http://schemas.microsoft.com/office/drawing/2014/main" id="{00000000-0008-0000-0600-00006D030000}"/>
            </a:ext>
          </a:extLst>
        </xdr:cNvPr>
        <xdr:cNvCxnSpPr/>
      </xdr:nvCxnSpPr>
      <xdr:spPr>
        <a:xfrm>
          <a:off x="18656300" y="13005569"/>
          <a:ext cx="889000" cy="3261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148042</xdr:rowOff>
    </xdr:from>
    <xdr:to>
      <xdr:col>102</xdr:col>
      <xdr:colOff>165100</xdr:colOff>
      <xdr:row>76</xdr:row>
      <xdr:rowOff>78192</xdr:rowOff>
    </xdr:to>
    <xdr:sp macro="" textlink="">
      <xdr:nvSpPr>
        <xdr:cNvPr id="878" name="フローチャート: 判断 877">
          <a:extLst>
            <a:ext uri="{FF2B5EF4-FFF2-40B4-BE49-F238E27FC236}">
              <a16:creationId xmlns:a16="http://schemas.microsoft.com/office/drawing/2014/main" id="{00000000-0008-0000-0600-00006E030000}"/>
            </a:ext>
          </a:extLst>
        </xdr:cNvPr>
        <xdr:cNvSpPr/>
      </xdr:nvSpPr>
      <xdr:spPr>
        <a:xfrm>
          <a:off x="19494500" y="130067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74</xdr:row>
      <xdr:rowOff>94719</xdr:rowOff>
    </xdr:from>
    <xdr:ext cx="534377" cy="259045"/>
    <xdr:sp macro="" textlink="">
      <xdr:nvSpPr>
        <xdr:cNvPr id="879" name="テキスト ボックス 878">
          <a:extLst>
            <a:ext uri="{FF2B5EF4-FFF2-40B4-BE49-F238E27FC236}">
              <a16:creationId xmlns:a16="http://schemas.microsoft.com/office/drawing/2014/main" id="{00000000-0008-0000-0600-00006F030000}"/>
            </a:ext>
          </a:extLst>
        </xdr:cNvPr>
        <xdr:cNvSpPr txBox="1"/>
      </xdr:nvSpPr>
      <xdr:spPr>
        <a:xfrm>
          <a:off x="19278111" y="127820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37,939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125182</xdr:rowOff>
    </xdr:from>
    <xdr:to>
      <xdr:col>98</xdr:col>
      <xdr:colOff>38100</xdr:colOff>
      <xdr:row>76</xdr:row>
      <xdr:rowOff>55333</xdr:rowOff>
    </xdr:to>
    <xdr:sp macro="" textlink="">
      <xdr:nvSpPr>
        <xdr:cNvPr id="880" name="フローチャート: 判断 879">
          <a:extLst>
            <a:ext uri="{FF2B5EF4-FFF2-40B4-BE49-F238E27FC236}">
              <a16:creationId xmlns:a16="http://schemas.microsoft.com/office/drawing/2014/main" id="{00000000-0008-0000-0600-000070030000}"/>
            </a:ext>
          </a:extLst>
        </xdr:cNvPr>
        <xdr:cNvSpPr/>
      </xdr:nvSpPr>
      <xdr:spPr>
        <a:xfrm>
          <a:off x="18605500" y="12983932"/>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46459</xdr:rowOff>
    </xdr:from>
    <xdr:ext cx="534377" cy="259045"/>
    <xdr:sp macro="" textlink="">
      <xdr:nvSpPr>
        <xdr:cNvPr id="881" name="テキスト ボックス 880">
          <a:extLst>
            <a:ext uri="{FF2B5EF4-FFF2-40B4-BE49-F238E27FC236}">
              <a16:creationId xmlns:a16="http://schemas.microsoft.com/office/drawing/2014/main" id="{00000000-0008-0000-0600-000071030000}"/>
            </a:ext>
          </a:extLst>
        </xdr:cNvPr>
        <xdr:cNvSpPr txBox="1"/>
      </xdr:nvSpPr>
      <xdr:spPr>
        <a:xfrm>
          <a:off x="18389111" y="130766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82" name="テキスト ボックス 881">
          <a:extLst>
            <a:ext uri="{FF2B5EF4-FFF2-40B4-BE49-F238E27FC236}">
              <a16:creationId xmlns:a16="http://schemas.microsoft.com/office/drawing/2014/main" id="{00000000-0008-0000-0600-000072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83" name="テキスト ボックス 882">
          <a:extLst>
            <a:ext uri="{FF2B5EF4-FFF2-40B4-BE49-F238E27FC236}">
              <a16:creationId xmlns:a16="http://schemas.microsoft.com/office/drawing/2014/main" id="{00000000-0008-0000-0600-000073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84" name="テキスト ボックス 883">
          <a:extLst>
            <a:ext uri="{FF2B5EF4-FFF2-40B4-BE49-F238E27FC236}">
              <a16:creationId xmlns:a16="http://schemas.microsoft.com/office/drawing/2014/main" id="{00000000-0008-0000-0600-000074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85" name="テキスト ボックス 884">
          <a:extLst>
            <a:ext uri="{FF2B5EF4-FFF2-40B4-BE49-F238E27FC236}">
              <a16:creationId xmlns:a16="http://schemas.microsoft.com/office/drawing/2014/main" id="{00000000-0008-0000-0600-000075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86" name="テキスト ボックス 885">
          <a:extLst>
            <a:ext uri="{FF2B5EF4-FFF2-40B4-BE49-F238E27FC236}">
              <a16:creationId xmlns:a16="http://schemas.microsoft.com/office/drawing/2014/main" id="{00000000-0008-0000-0600-000076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91742</xdr:rowOff>
    </xdr:from>
    <xdr:to>
      <xdr:col>116</xdr:col>
      <xdr:colOff>114300</xdr:colOff>
      <xdr:row>77</xdr:row>
      <xdr:rowOff>21892</xdr:rowOff>
    </xdr:to>
    <xdr:sp macro="" textlink="">
      <xdr:nvSpPr>
        <xdr:cNvPr id="887" name="楕円 886">
          <a:extLst>
            <a:ext uri="{FF2B5EF4-FFF2-40B4-BE49-F238E27FC236}">
              <a16:creationId xmlns:a16="http://schemas.microsoft.com/office/drawing/2014/main" id="{00000000-0008-0000-0600-000077030000}"/>
            </a:ext>
          </a:extLst>
        </xdr:cNvPr>
        <xdr:cNvSpPr/>
      </xdr:nvSpPr>
      <xdr:spPr>
        <a:xfrm>
          <a:off x="22110700" y="13121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70169</xdr:rowOff>
    </xdr:from>
    <xdr:ext cx="534377" cy="259045"/>
    <xdr:sp macro="" textlink="">
      <xdr:nvSpPr>
        <xdr:cNvPr id="888" name="繰出金該当値テキスト">
          <a:extLst>
            <a:ext uri="{FF2B5EF4-FFF2-40B4-BE49-F238E27FC236}">
              <a16:creationId xmlns:a16="http://schemas.microsoft.com/office/drawing/2014/main" id="{00000000-0008-0000-0600-000078030000}"/>
            </a:ext>
          </a:extLst>
        </xdr:cNvPr>
        <xdr:cNvSpPr txBox="1"/>
      </xdr:nvSpPr>
      <xdr:spPr>
        <a:xfrm>
          <a:off x="22212300" y="13100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34,413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77</xdr:row>
      <xdr:rowOff>56014</xdr:rowOff>
    </xdr:from>
    <xdr:to>
      <xdr:col>112</xdr:col>
      <xdr:colOff>38100</xdr:colOff>
      <xdr:row>77</xdr:row>
      <xdr:rowOff>157614</xdr:rowOff>
    </xdr:to>
    <xdr:sp macro="" textlink="">
      <xdr:nvSpPr>
        <xdr:cNvPr id="889" name="楕円 888">
          <a:extLst>
            <a:ext uri="{FF2B5EF4-FFF2-40B4-BE49-F238E27FC236}">
              <a16:creationId xmlns:a16="http://schemas.microsoft.com/office/drawing/2014/main" id="{00000000-0008-0000-0600-000079030000}"/>
            </a:ext>
          </a:extLst>
        </xdr:cNvPr>
        <xdr:cNvSpPr/>
      </xdr:nvSpPr>
      <xdr:spPr>
        <a:xfrm>
          <a:off x="21272500" y="13257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77</xdr:row>
      <xdr:rowOff>148741</xdr:rowOff>
    </xdr:from>
    <xdr:ext cx="534377" cy="259045"/>
    <xdr:sp macro="" textlink="">
      <xdr:nvSpPr>
        <xdr:cNvPr id="890" name="テキスト ボックス 889">
          <a:extLst>
            <a:ext uri="{FF2B5EF4-FFF2-40B4-BE49-F238E27FC236}">
              <a16:creationId xmlns:a16="http://schemas.microsoft.com/office/drawing/2014/main" id="{00000000-0008-0000-0600-00007A030000}"/>
            </a:ext>
          </a:extLst>
        </xdr:cNvPr>
        <xdr:cNvSpPr txBox="1"/>
      </xdr:nvSpPr>
      <xdr:spPr>
        <a:xfrm>
          <a:off x="21056111" y="13350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77</xdr:row>
      <xdr:rowOff>111694</xdr:rowOff>
    </xdr:from>
    <xdr:to>
      <xdr:col>107</xdr:col>
      <xdr:colOff>101600</xdr:colOff>
      <xdr:row>78</xdr:row>
      <xdr:rowOff>41844</xdr:rowOff>
    </xdr:to>
    <xdr:sp macro="" textlink="">
      <xdr:nvSpPr>
        <xdr:cNvPr id="891" name="楕円 890">
          <a:extLst>
            <a:ext uri="{FF2B5EF4-FFF2-40B4-BE49-F238E27FC236}">
              <a16:creationId xmlns:a16="http://schemas.microsoft.com/office/drawing/2014/main" id="{00000000-0008-0000-0600-00007B030000}"/>
            </a:ext>
          </a:extLst>
        </xdr:cNvPr>
        <xdr:cNvSpPr/>
      </xdr:nvSpPr>
      <xdr:spPr>
        <a:xfrm>
          <a:off x="20383500" y="133133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78</xdr:row>
      <xdr:rowOff>32971</xdr:rowOff>
    </xdr:from>
    <xdr:ext cx="534377" cy="259045"/>
    <xdr:sp macro="" textlink="">
      <xdr:nvSpPr>
        <xdr:cNvPr id="892" name="テキスト ボックス 891">
          <a:extLst>
            <a:ext uri="{FF2B5EF4-FFF2-40B4-BE49-F238E27FC236}">
              <a16:creationId xmlns:a16="http://schemas.microsoft.com/office/drawing/2014/main" id="{00000000-0008-0000-0600-00007C030000}"/>
            </a:ext>
          </a:extLst>
        </xdr:cNvPr>
        <xdr:cNvSpPr txBox="1"/>
      </xdr:nvSpPr>
      <xdr:spPr>
        <a:xfrm>
          <a:off x="20167111" y="1340607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77</xdr:row>
      <xdr:rowOff>79234</xdr:rowOff>
    </xdr:from>
    <xdr:to>
      <xdr:col>102</xdr:col>
      <xdr:colOff>165100</xdr:colOff>
      <xdr:row>78</xdr:row>
      <xdr:rowOff>9384</xdr:rowOff>
    </xdr:to>
    <xdr:sp macro="" textlink="">
      <xdr:nvSpPr>
        <xdr:cNvPr id="893" name="楕円 892">
          <a:extLst>
            <a:ext uri="{FF2B5EF4-FFF2-40B4-BE49-F238E27FC236}">
              <a16:creationId xmlns:a16="http://schemas.microsoft.com/office/drawing/2014/main" id="{00000000-0008-0000-0600-00007D030000}"/>
            </a:ext>
          </a:extLst>
        </xdr:cNvPr>
        <xdr:cNvSpPr/>
      </xdr:nvSpPr>
      <xdr:spPr>
        <a:xfrm>
          <a:off x="19494500" y="132808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78</xdr:row>
      <xdr:rowOff>511</xdr:rowOff>
    </xdr:from>
    <xdr:ext cx="534377" cy="259045"/>
    <xdr:sp macro="" textlink="">
      <xdr:nvSpPr>
        <xdr:cNvPr id="894" name="テキスト ボックス 893">
          <a:extLst>
            <a:ext uri="{FF2B5EF4-FFF2-40B4-BE49-F238E27FC236}">
              <a16:creationId xmlns:a16="http://schemas.microsoft.com/office/drawing/2014/main" id="{00000000-0008-0000-0600-00007E030000}"/>
            </a:ext>
          </a:extLst>
        </xdr:cNvPr>
        <xdr:cNvSpPr txBox="1"/>
      </xdr:nvSpPr>
      <xdr:spPr>
        <a:xfrm>
          <a:off x="19278111" y="133736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29,546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96019</xdr:rowOff>
    </xdr:from>
    <xdr:to>
      <xdr:col>98</xdr:col>
      <xdr:colOff>38100</xdr:colOff>
      <xdr:row>76</xdr:row>
      <xdr:rowOff>26169</xdr:rowOff>
    </xdr:to>
    <xdr:sp macro="" textlink="">
      <xdr:nvSpPr>
        <xdr:cNvPr id="895" name="楕円 894">
          <a:extLst>
            <a:ext uri="{FF2B5EF4-FFF2-40B4-BE49-F238E27FC236}">
              <a16:creationId xmlns:a16="http://schemas.microsoft.com/office/drawing/2014/main" id="{00000000-0008-0000-0600-00007F030000}"/>
            </a:ext>
          </a:extLst>
        </xdr:cNvPr>
        <xdr:cNvSpPr/>
      </xdr:nvSpPr>
      <xdr:spPr>
        <a:xfrm>
          <a:off x="18605500" y="129547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74</xdr:row>
      <xdr:rowOff>42696</xdr:rowOff>
    </xdr:from>
    <xdr:ext cx="534377" cy="259045"/>
    <xdr:sp macro="" textlink="">
      <xdr:nvSpPr>
        <xdr:cNvPr id="896" name="テキスト ボックス 895">
          <a:extLst>
            <a:ext uri="{FF2B5EF4-FFF2-40B4-BE49-F238E27FC236}">
              <a16:creationId xmlns:a16="http://schemas.microsoft.com/office/drawing/2014/main" id="{00000000-0008-0000-0600-000080030000}"/>
            </a:ext>
          </a:extLst>
        </xdr:cNvPr>
        <xdr:cNvSpPr txBox="1"/>
      </xdr:nvSpPr>
      <xdr:spPr>
        <a:xfrm>
          <a:off x="18389111" y="1272999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97" name="正方形/長方形 896">
          <a:extLst>
            <a:ext uri="{FF2B5EF4-FFF2-40B4-BE49-F238E27FC236}">
              <a16:creationId xmlns:a16="http://schemas.microsoft.com/office/drawing/2014/main" id="{00000000-0008-0000-0600-000081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98" name="正方形/長方形 897">
          <a:extLst>
            <a:ext uri="{FF2B5EF4-FFF2-40B4-BE49-F238E27FC236}">
              <a16:creationId xmlns:a16="http://schemas.microsoft.com/office/drawing/2014/main" id="{00000000-0008-0000-0600-000082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9" name="正方形/長方形 898">
          <a:extLst>
            <a:ext uri="{FF2B5EF4-FFF2-40B4-BE49-F238E27FC236}">
              <a16:creationId xmlns:a16="http://schemas.microsoft.com/office/drawing/2014/main" id="{00000000-0008-0000-0600-000083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900" name="正方形/長方形 899">
          <a:extLst>
            <a:ext uri="{FF2B5EF4-FFF2-40B4-BE49-F238E27FC236}">
              <a16:creationId xmlns:a16="http://schemas.microsoft.com/office/drawing/2014/main" id="{00000000-0008-0000-0600-000084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901" name="正方形/長方形 900">
          <a:extLst>
            <a:ext uri="{FF2B5EF4-FFF2-40B4-BE49-F238E27FC236}">
              <a16:creationId xmlns:a16="http://schemas.microsoft.com/office/drawing/2014/main" id="{00000000-0008-0000-0600-000085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902" name="正方形/長方形 901">
          <a:extLst>
            <a:ext uri="{FF2B5EF4-FFF2-40B4-BE49-F238E27FC236}">
              <a16:creationId xmlns:a16="http://schemas.microsoft.com/office/drawing/2014/main" id="{00000000-0008-0000-0600-000086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903" name="正方形/長方形 902">
          <a:extLst>
            <a:ext uri="{FF2B5EF4-FFF2-40B4-BE49-F238E27FC236}">
              <a16:creationId xmlns:a16="http://schemas.microsoft.com/office/drawing/2014/main" id="{00000000-0008-0000-0600-000087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904" name="正方形/長方形 903">
          <a:extLst>
            <a:ext uri="{FF2B5EF4-FFF2-40B4-BE49-F238E27FC236}">
              <a16:creationId xmlns:a16="http://schemas.microsoft.com/office/drawing/2014/main" id="{00000000-0008-0000-0600-000088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905" name="テキスト ボックス 904">
          <a:extLst>
            <a:ext uri="{FF2B5EF4-FFF2-40B4-BE49-F238E27FC236}">
              <a16:creationId xmlns:a16="http://schemas.microsoft.com/office/drawing/2014/main" id="{00000000-0008-0000-0600-000089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906" name="直線コネクタ 905">
          <a:extLst>
            <a:ext uri="{FF2B5EF4-FFF2-40B4-BE49-F238E27FC236}">
              <a16:creationId xmlns:a16="http://schemas.microsoft.com/office/drawing/2014/main" id="{00000000-0008-0000-0600-00008A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907" name="直線コネクタ 906">
          <a:extLst>
            <a:ext uri="{FF2B5EF4-FFF2-40B4-BE49-F238E27FC236}">
              <a16:creationId xmlns:a16="http://schemas.microsoft.com/office/drawing/2014/main" id="{00000000-0008-0000-0600-00008B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908" name="テキスト ボックス 907">
          <a:extLst>
            <a:ext uri="{FF2B5EF4-FFF2-40B4-BE49-F238E27FC236}">
              <a16:creationId xmlns:a16="http://schemas.microsoft.com/office/drawing/2014/main" id="{00000000-0008-0000-0600-00008C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9" name="直線コネクタ 908">
          <a:extLst>
            <a:ext uri="{FF2B5EF4-FFF2-40B4-BE49-F238E27FC236}">
              <a16:creationId xmlns:a16="http://schemas.microsoft.com/office/drawing/2014/main" id="{00000000-0008-0000-0600-00008D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10" name="テキスト ボックス 909">
          <a:extLst>
            <a:ext uri="{FF2B5EF4-FFF2-40B4-BE49-F238E27FC236}">
              <a16:creationId xmlns:a16="http://schemas.microsoft.com/office/drawing/2014/main" id="{00000000-0008-0000-0600-00008E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11" name="前年度繰上充用金グラフ枠">
          <a:extLst>
            <a:ext uri="{FF2B5EF4-FFF2-40B4-BE49-F238E27FC236}">
              <a16:creationId xmlns:a16="http://schemas.microsoft.com/office/drawing/2014/main" id="{00000000-0008-0000-0600-00008F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12" name="直線コネクタ 911">
          <a:extLst>
            <a:ext uri="{FF2B5EF4-FFF2-40B4-BE49-F238E27FC236}">
              <a16:creationId xmlns:a16="http://schemas.microsoft.com/office/drawing/2014/main" id="{00000000-0008-0000-0600-000090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13" name="前年度繰上充用金最小値テキスト">
          <a:extLst>
            <a:ext uri="{FF2B5EF4-FFF2-40B4-BE49-F238E27FC236}">
              <a16:creationId xmlns:a16="http://schemas.microsoft.com/office/drawing/2014/main" id="{00000000-0008-0000-0600-000091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14" name="直線コネクタ 913">
          <a:extLst>
            <a:ext uri="{FF2B5EF4-FFF2-40B4-BE49-F238E27FC236}">
              <a16:creationId xmlns:a16="http://schemas.microsoft.com/office/drawing/2014/main" id="{00000000-0008-0000-0600-000092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15" name="前年度繰上充用金最大値テキスト">
          <a:extLst>
            <a:ext uri="{FF2B5EF4-FFF2-40B4-BE49-F238E27FC236}">
              <a16:creationId xmlns:a16="http://schemas.microsoft.com/office/drawing/2014/main" id="{00000000-0008-0000-0600-000093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16" name="直線コネクタ 915">
          <a:extLst>
            <a:ext uri="{FF2B5EF4-FFF2-40B4-BE49-F238E27FC236}">
              <a16:creationId xmlns:a16="http://schemas.microsoft.com/office/drawing/2014/main" id="{00000000-0008-0000-0600-000094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17" name="直線コネクタ 916">
          <a:extLst>
            <a:ext uri="{FF2B5EF4-FFF2-40B4-BE49-F238E27FC236}">
              <a16:creationId xmlns:a16="http://schemas.microsoft.com/office/drawing/2014/main" id="{00000000-0008-0000-0600-000095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18" name="前年度繰上充用金平均値テキスト">
          <a:extLst>
            <a:ext uri="{FF2B5EF4-FFF2-40B4-BE49-F238E27FC236}">
              <a16:creationId xmlns:a16="http://schemas.microsoft.com/office/drawing/2014/main" id="{00000000-0008-0000-0600-000096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9" name="フローチャート: 判断 918">
          <a:extLst>
            <a:ext uri="{FF2B5EF4-FFF2-40B4-BE49-F238E27FC236}">
              <a16:creationId xmlns:a16="http://schemas.microsoft.com/office/drawing/2014/main" id="{00000000-0008-0000-0600-000097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20" name="直線コネクタ 919">
          <a:extLst>
            <a:ext uri="{FF2B5EF4-FFF2-40B4-BE49-F238E27FC236}">
              <a16:creationId xmlns:a16="http://schemas.microsoft.com/office/drawing/2014/main" id="{00000000-0008-0000-0600-000098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21" name="フローチャート: 判断 920">
          <a:extLst>
            <a:ext uri="{FF2B5EF4-FFF2-40B4-BE49-F238E27FC236}">
              <a16:creationId xmlns:a16="http://schemas.microsoft.com/office/drawing/2014/main" id="{00000000-0008-0000-0600-000099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22" name="テキスト ボックス 921">
          <a:extLst>
            <a:ext uri="{FF2B5EF4-FFF2-40B4-BE49-F238E27FC236}">
              <a16:creationId xmlns:a16="http://schemas.microsoft.com/office/drawing/2014/main" id="{00000000-0008-0000-0600-00009A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23" name="直線コネクタ 922">
          <a:extLst>
            <a:ext uri="{FF2B5EF4-FFF2-40B4-BE49-F238E27FC236}">
              <a16:creationId xmlns:a16="http://schemas.microsoft.com/office/drawing/2014/main" id="{00000000-0008-0000-0600-00009B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24" name="フローチャート: 判断 923">
          <a:extLst>
            <a:ext uri="{FF2B5EF4-FFF2-40B4-BE49-F238E27FC236}">
              <a16:creationId xmlns:a16="http://schemas.microsoft.com/office/drawing/2014/main" id="{00000000-0008-0000-0600-00009C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25" name="テキスト ボックス 924">
          <a:extLst>
            <a:ext uri="{FF2B5EF4-FFF2-40B4-BE49-F238E27FC236}">
              <a16:creationId xmlns:a16="http://schemas.microsoft.com/office/drawing/2014/main" id="{00000000-0008-0000-0600-00009D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26" name="直線コネクタ 925">
          <a:extLst>
            <a:ext uri="{FF2B5EF4-FFF2-40B4-BE49-F238E27FC236}">
              <a16:creationId xmlns:a16="http://schemas.microsoft.com/office/drawing/2014/main" id="{00000000-0008-0000-0600-00009E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27" name="フローチャート: 判断 926">
          <a:extLst>
            <a:ext uri="{FF2B5EF4-FFF2-40B4-BE49-F238E27FC236}">
              <a16:creationId xmlns:a16="http://schemas.microsoft.com/office/drawing/2014/main" id="{00000000-0008-0000-0600-00009F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28" name="テキスト ボックス 927">
          <a:extLst>
            <a:ext uri="{FF2B5EF4-FFF2-40B4-BE49-F238E27FC236}">
              <a16:creationId xmlns:a16="http://schemas.microsoft.com/office/drawing/2014/main" id="{00000000-0008-0000-0600-0000A0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9" name="フローチャート: 判断 928">
          <a:extLst>
            <a:ext uri="{FF2B5EF4-FFF2-40B4-BE49-F238E27FC236}">
              <a16:creationId xmlns:a16="http://schemas.microsoft.com/office/drawing/2014/main" id="{00000000-0008-0000-0600-0000A1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30" name="テキスト ボックス 929">
          <a:extLst>
            <a:ext uri="{FF2B5EF4-FFF2-40B4-BE49-F238E27FC236}">
              <a16:creationId xmlns:a16="http://schemas.microsoft.com/office/drawing/2014/main" id="{00000000-0008-0000-0600-0000A2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31" name="テキスト ボックス 930">
          <a:extLst>
            <a:ext uri="{FF2B5EF4-FFF2-40B4-BE49-F238E27FC236}">
              <a16:creationId xmlns:a16="http://schemas.microsoft.com/office/drawing/2014/main" id="{00000000-0008-0000-0600-0000A3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32" name="テキスト ボックス 931">
          <a:extLst>
            <a:ext uri="{FF2B5EF4-FFF2-40B4-BE49-F238E27FC236}">
              <a16:creationId xmlns:a16="http://schemas.microsoft.com/office/drawing/2014/main" id="{00000000-0008-0000-0600-0000A4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33" name="テキスト ボックス 932">
          <a:extLst>
            <a:ext uri="{FF2B5EF4-FFF2-40B4-BE49-F238E27FC236}">
              <a16:creationId xmlns:a16="http://schemas.microsoft.com/office/drawing/2014/main" id="{00000000-0008-0000-0600-0000A5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34" name="テキスト ボックス 933">
          <a:extLst>
            <a:ext uri="{FF2B5EF4-FFF2-40B4-BE49-F238E27FC236}">
              <a16:creationId xmlns:a16="http://schemas.microsoft.com/office/drawing/2014/main" id="{00000000-0008-0000-0600-0000A6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35" name="テキスト ボックス 934">
          <a:extLst>
            <a:ext uri="{FF2B5EF4-FFF2-40B4-BE49-F238E27FC236}">
              <a16:creationId xmlns:a16="http://schemas.microsoft.com/office/drawing/2014/main" id="{00000000-0008-0000-0600-0000A7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36" name="楕円 935">
          <a:extLst>
            <a:ext uri="{FF2B5EF4-FFF2-40B4-BE49-F238E27FC236}">
              <a16:creationId xmlns:a16="http://schemas.microsoft.com/office/drawing/2014/main" id="{00000000-0008-0000-0600-0000A8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37" name="前年度繰上充用金該当値テキスト">
          <a:extLst>
            <a:ext uri="{FF2B5EF4-FFF2-40B4-BE49-F238E27FC236}">
              <a16:creationId xmlns:a16="http://schemas.microsoft.com/office/drawing/2014/main" id="{00000000-0008-0000-0600-0000A9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38" name="楕円 937">
          <a:extLst>
            <a:ext uri="{FF2B5EF4-FFF2-40B4-BE49-F238E27FC236}">
              <a16:creationId xmlns:a16="http://schemas.microsoft.com/office/drawing/2014/main" id="{00000000-0008-0000-0600-0000AA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39" name="テキスト ボックス 938">
          <a:extLst>
            <a:ext uri="{FF2B5EF4-FFF2-40B4-BE49-F238E27FC236}">
              <a16:creationId xmlns:a16="http://schemas.microsoft.com/office/drawing/2014/main" id="{00000000-0008-0000-0600-0000AB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40" name="楕円 939">
          <a:extLst>
            <a:ext uri="{FF2B5EF4-FFF2-40B4-BE49-F238E27FC236}">
              <a16:creationId xmlns:a16="http://schemas.microsoft.com/office/drawing/2014/main" id="{00000000-0008-0000-0600-0000AC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41" name="テキスト ボックス 940">
          <a:extLst>
            <a:ext uri="{FF2B5EF4-FFF2-40B4-BE49-F238E27FC236}">
              <a16:creationId xmlns:a16="http://schemas.microsoft.com/office/drawing/2014/main" id="{00000000-0008-0000-0600-0000AD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42" name="楕円 941">
          <a:extLst>
            <a:ext uri="{FF2B5EF4-FFF2-40B4-BE49-F238E27FC236}">
              <a16:creationId xmlns:a16="http://schemas.microsoft.com/office/drawing/2014/main" id="{00000000-0008-0000-0600-0000AE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43" name="テキスト ボックス 942">
          <a:extLst>
            <a:ext uri="{FF2B5EF4-FFF2-40B4-BE49-F238E27FC236}">
              <a16:creationId xmlns:a16="http://schemas.microsoft.com/office/drawing/2014/main" id="{00000000-0008-0000-0600-0000AF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44" name="楕円 943">
          <a:extLst>
            <a:ext uri="{FF2B5EF4-FFF2-40B4-BE49-F238E27FC236}">
              <a16:creationId xmlns:a16="http://schemas.microsoft.com/office/drawing/2014/main" id="{00000000-0008-0000-0600-0000B0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45" name="テキスト ボックス 944">
          <a:extLst>
            <a:ext uri="{FF2B5EF4-FFF2-40B4-BE49-F238E27FC236}">
              <a16:creationId xmlns:a16="http://schemas.microsoft.com/office/drawing/2014/main" id="{00000000-0008-0000-0600-0000B1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46" name="正方形/長方形 945">
          <a:extLst>
            <a:ext uri="{FF2B5EF4-FFF2-40B4-BE49-F238E27FC236}">
              <a16:creationId xmlns:a16="http://schemas.microsoft.com/office/drawing/2014/main" id="{00000000-0008-0000-0600-0000B2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47" name="正方形/長方形 946">
          <a:extLst>
            <a:ext uri="{FF2B5EF4-FFF2-40B4-BE49-F238E27FC236}">
              <a16:creationId xmlns:a16="http://schemas.microsoft.com/office/drawing/2014/main" id="{00000000-0008-0000-0600-0000B3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48" name="テキスト ボックス 947">
          <a:extLst>
            <a:ext uri="{FF2B5EF4-FFF2-40B4-BE49-F238E27FC236}">
              <a16:creationId xmlns:a16="http://schemas.microsoft.com/office/drawing/2014/main" id="{00000000-0008-0000-0600-0000B4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ja-JP" sz="1100">
              <a:solidFill>
                <a:schemeClr val="dk1"/>
              </a:solidFill>
              <a:effectLst/>
              <a:latin typeface="+mn-lt"/>
              <a:ea typeface="+mn-ea"/>
              <a:cs typeface="+mn-cs"/>
            </a:rPr>
            <a:t>　</a:t>
          </a:r>
          <a:r>
            <a:rPr kumimoji="1" lang="ja-JP" altLang="ja-JP" sz="1100" b="0" i="0" baseline="0">
              <a:solidFill>
                <a:schemeClr val="dk1"/>
              </a:solidFill>
              <a:effectLst/>
              <a:latin typeface="+mn-lt"/>
              <a:ea typeface="+mn-ea"/>
              <a:cs typeface="+mn-cs"/>
            </a:rPr>
            <a:t>人件費が類似団体と比較すると高い水準にあるのは、幼稚園、ごみ処理業務等を直営としているためである。</a:t>
          </a:r>
          <a:endParaRPr lang="ja-JP" altLang="ja-JP" sz="1100">
            <a:effectLst/>
          </a:endParaRPr>
        </a:p>
        <a:p>
          <a:pPr eaLnBrk="1" fontAlgn="auto" latinLnBrk="0" hangingPunct="1"/>
          <a:r>
            <a:rPr kumimoji="1" lang="ja-JP" altLang="ja-JP" sz="1100" b="0" i="0" baseline="0">
              <a:solidFill>
                <a:schemeClr val="dk1"/>
              </a:solidFill>
              <a:effectLst/>
              <a:latin typeface="+mn-lt"/>
              <a:ea typeface="+mn-ea"/>
              <a:cs typeface="+mn-cs"/>
            </a:rPr>
            <a:t>　一方、こうした事業を直営で実施していることで、補助費等は少なくなっている。また、普通建設事業については近年類似団体平均を下回って推移している。</a:t>
          </a:r>
          <a:endParaRPr lang="ja-JP" altLang="ja-JP" sz="1100">
            <a:effectLst/>
          </a:endParaRPr>
        </a:p>
        <a:p>
          <a:r>
            <a:rPr kumimoji="1" lang="ja-JP" altLang="ja-JP" sz="1100" b="0" i="0" baseline="0">
              <a:solidFill>
                <a:schemeClr val="dk1"/>
              </a:solidFill>
              <a:effectLst/>
              <a:latin typeface="+mn-lt"/>
              <a:ea typeface="+mn-ea"/>
              <a:cs typeface="+mn-cs"/>
            </a:rPr>
            <a:t>　本市は全国的にも珍しい人口増加団体であるため、必要な新規整備を行いつつ、今後増大が見込まれる更新整備についても計画的に実施していく必要がある。</a:t>
          </a:r>
          <a:endParaRPr kumimoji="1" lang="en-US" altLang="ja-JP" sz="1100" b="0" i="0" baseline="0">
            <a:solidFill>
              <a:schemeClr val="dk1"/>
            </a:solidFill>
            <a:effectLst/>
            <a:latin typeface="+mn-lt"/>
            <a:ea typeface="+mn-ea"/>
            <a:cs typeface="+mn-cs"/>
          </a:endParaRPr>
        </a:p>
        <a:p>
          <a:r>
            <a:rPr kumimoji="1" lang="ja-JP" altLang="en-US" sz="1100" b="0" i="0" baseline="0">
              <a:solidFill>
                <a:schemeClr val="dk1"/>
              </a:solidFill>
              <a:effectLst/>
              <a:latin typeface="+mn-lt"/>
              <a:ea typeface="+mn-ea"/>
              <a:cs typeface="+mn-cs"/>
            </a:rPr>
            <a:t>　</a:t>
          </a:r>
          <a:r>
            <a:rPr kumimoji="1" lang="ja-JP" altLang="ja-JP" sz="1100" b="0" i="0" baseline="0">
              <a:solidFill>
                <a:schemeClr val="dk1"/>
              </a:solidFill>
              <a:effectLst/>
              <a:latin typeface="+mn-lt"/>
              <a:ea typeface="+mn-ea"/>
              <a:cs typeface="+mn-cs"/>
            </a:rPr>
            <a:t>近年、経常一般財源（歳入）が伸び悩むなか、人件費や維持補修費等の経常経費が増加傾向にあるため、</a:t>
          </a:r>
          <a:r>
            <a:rPr lang="ja-JP" altLang="ja-JP" sz="1100">
              <a:solidFill>
                <a:schemeClr val="dk1"/>
              </a:solidFill>
              <a:effectLst/>
              <a:latin typeface="+mn-lt"/>
              <a:ea typeface="+mn-ea"/>
              <a:cs typeface="+mn-cs"/>
            </a:rPr>
            <a:t>今後は、公園などについて民間活力による施設整備・運営を進めるとともに、ごみ処理の広域化により効率的な運営を図り、経常経費の削減を進めるなど、これまで以上に</a:t>
          </a:r>
          <a:r>
            <a:rPr kumimoji="1" lang="ja-JP" altLang="ja-JP" sz="1100" b="0" i="0" baseline="0">
              <a:solidFill>
                <a:schemeClr val="dk1"/>
              </a:solidFill>
              <a:effectLst/>
              <a:latin typeface="+mn-lt"/>
              <a:ea typeface="+mn-ea"/>
              <a:cs typeface="+mn-cs"/>
            </a:rPr>
            <a:t>行政改革、歳出削減に努める必要がある。</a:t>
          </a:r>
          <a:endParaRPr lang="ja-JP" altLang="ja-JP" sz="1100">
            <a:effectLst/>
          </a:endParaRP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70,848
69,873
42.92
29,881,653
28,710,449
837,307
16,504,399
18,274,013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0.5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139700</xdr:rowOff>
    </xdr:from>
    <xdr:to>
      <xdr:col>28</xdr:col>
      <xdr:colOff>114300</xdr:colOff>
      <xdr:row>38</xdr:row>
      <xdr:rowOff>139700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37</xdr:row>
      <xdr:rowOff>168927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12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25400</xdr:rowOff>
    </xdr:from>
    <xdr:to>
      <xdr:col>28</xdr:col>
      <xdr:colOff>114300</xdr:colOff>
      <xdr:row>36</xdr:row>
      <xdr:rowOff>25400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35</xdr:row>
      <xdr:rowOff>54627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82550</xdr:rowOff>
    </xdr:from>
    <xdr:to>
      <xdr:col>28</xdr:col>
      <xdr:colOff>114300</xdr:colOff>
      <xdr:row>33</xdr:row>
      <xdr:rowOff>82550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32</xdr:row>
      <xdr:rowOff>111777</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139700</xdr:rowOff>
    </xdr:from>
    <xdr:to>
      <xdr:col>28</xdr:col>
      <xdr:colOff>114300</xdr:colOff>
      <xdr:row>30</xdr:row>
      <xdr:rowOff>139700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168927</xdr:rowOff>
    </xdr:from>
    <xdr:ext cx="46717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94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3" name="議会費グラフ枠">
          <a:extLst>
            <a:ext uri="{FF2B5EF4-FFF2-40B4-BE49-F238E27FC236}">
              <a16:creationId xmlns:a16="http://schemas.microsoft.com/office/drawing/2014/main" id="{00000000-0008-0000-0700-000035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98552</xdr:rowOff>
    </xdr:from>
    <xdr:to>
      <xdr:col>24</xdr:col>
      <xdr:colOff>62865</xdr:colOff>
      <xdr:row>37</xdr:row>
      <xdr:rowOff>124155</xdr:rowOff>
    </xdr:to>
    <xdr:cxnSp macro="">
      <xdr:nvCxnSpPr>
        <xdr:cNvPr id="54" name="直線コネクタ 53">
          <a:extLst>
            <a:ext uri="{FF2B5EF4-FFF2-40B4-BE49-F238E27FC236}">
              <a16:creationId xmlns:a16="http://schemas.microsoft.com/office/drawing/2014/main" id="{00000000-0008-0000-0700-000036000000}"/>
            </a:ext>
          </a:extLst>
        </xdr:cNvPr>
        <xdr:cNvCxnSpPr/>
      </xdr:nvCxnSpPr>
      <xdr:spPr>
        <a:xfrm flipV="1">
          <a:off x="4633595" y="5413502"/>
          <a:ext cx="1270" cy="10543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127982</xdr:rowOff>
    </xdr:from>
    <xdr:ext cx="469744" cy="259045"/>
    <xdr:sp macro="" textlink="">
      <xdr:nvSpPr>
        <xdr:cNvPr id="55" name="議会費最小値テキスト">
          <a:extLst>
            <a:ext uri="{FF2B5EF4-FFF2-40B4-BE49-F238E27FC236}">
              <a16:creationId xmlns:a16="http://schemas.microsoft.com/office/drawing/2014/main" id="{00000000-0008-0000-0700-000037000000}"/>
            </a:ext>
          </a:extLst>
        </xdr:cNvPr>
        <xdr:cNvSpPr txBox="1"/>
      </xdr:nvSpPr>
      <xdr:spPr>
        <a:xfrm>
          <a:off x="4686300" y="64716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124155</xdr:rowOff>
    </xdr:from>
    <xdr:to>
      <xdr:col>24</xdr:col>
      <xdr:colOff>152400</xdr:colOff>
      <xdr:row>37</xdr:row>
      <xdr:rowOff>124155</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a:off x="4546600" y="646780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45229</xdr:rowOff>
    </xdr:from>
    <xdr:ext cx="469744" cy="259045"/>
    <xdr:sp macro="" textlink="">
      <xdr:nvSpPr>
        <xdr:cNvPr id="57" name="議会費最大値テキスト">
          <a:extLst>
            <a:ext uri="{FF2B5EF4-FFF2-40B4-BE49-F238E27FC236}">
              <a16:creationId xmlns:a16="http://schemas.microsoft.com/office/drawing/2014/main" id="{00000000-0008-0000-0700-000039000000}"/>
            </a:ext>
          </a:extLst>
        </xdr:cNvPr>
        <xdr:cNvSpPr txBox="1"/>
      </xdr:nvSpPr>
      <xdr:spPr>
        <a:xfrm>
          <a:off x="4686300" y="51887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4,715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98552</xdr:rowOff>
    </xdr:from>
    <xdr:to>
      <xdr:col>24</xdr:col>
      <xdr:colOff>152400</xdr:colOff>
      <xdr:row>31</xdr:row>
      <xdr:rowOff>98552</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54135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35</xdr:row>
      <xdr:rowOff>10769</xdr:rowOff>
    </xdr:from>
    <xdr:to>
      <xdr:col>24</xdr:col>
      <xdr:colOff>63500</xdr:colOff>
      <xdr:row>35</xdr:row>
      <xdr:rowOff>123698</xdr:rowOff>
    </xdr:to>
    <xdr:cxnSp macro="">
      <xdr:nvCxnSpPr>
        <xdr:cNvPr id="59" name="直線コネクタ 58">
          <a:extLst>
            <a:ext uri="{FF2B5EF4-FFF2-40B4-BE49-F238E27FC236}">
              <a16:creationId xmlns:a16="http://schemas.microsoft.com/office/drawing/2014/main" id="{00000000-0008-0000-0700-00003B000000}"/>
            </a:ext>
          </a:extLst>
        </xdr:cNvPr>
        <xdr:cNvCxnSpPr/>
      </xdr:nvCxnSpPr>
      <xdr:spPr>
        <a:xfrm flipV="1">
          <a:off x="3797300" y="6011519"/>
          <a:ext cx="838200" cy="1129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166082</xdr:rowOff>
    </xdr:from>
    <xdr:ext cx="469744" cy="259045"/>
    <xdr:sp macro="" textlink="">
      <xdr:nvSpPr>
        <xdr:cNvPr id="60" name="議会費平均値テキスト">
          <a:extLst>
            <a:ext uri="{FF2B5EF4-FFF2-40B4-BE49-F238E27FC236}">
              <a16:creationId xmlns:a16="http://schemas.microsoft.com/office/drawing/2014/main" id="{00000000-0008-0000-0700-00003C000000}"/>
            </a:ext>
          </a:extLst>
        </xdr:cNvPr>
        <xdr:cNvSpPr txBox="1"/>
      </xdr:nvSpPr>
      <xdr:spPr>
        <a:xfrm>
          <a:off x="4686300" y="599538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35</xdr:row>
      <xdr:rowOff>16205</xdr:rowOff>
    </xdr:from>
    <xdr:to>
      <xdr:col>24</xdr:col>
      <xdr:colOff>114300</xdr:colOff>
      <xdr:row>35</xdr:row>
      <xdr:rowOff>117805</xdr:rowOff>
    </xdr:to>
    <xdr:sp macro="" textlink="">
      <xdr:nvSpPr>
        <xdr:cNvPr id="61" name="フローチャート: 判断 60">
          <a:extLst>
            <a:ext uri="{FF2B5EF4-FFF2-40B4-BE49-F238E27FC236}">
              <a16:creationId xmlns:a16="http://schemas.microsoft.com/office/drawing/2014/main" id="{00000000-0008-0000-0700-00003D000000}"/>
            </a:ext>
          </a:extLst>
        </xdr:cNvPr>
        <xdr:cNvSpPr/>
      </xdr:nvSpPr>
      <xdr:spPr>
        <a:xfrm>
          <a:off x="4584700" y="60169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123698</xdr:rowOff>
    </xdr:from>
    <xdr:to>
      <xdr:col>19</xdr:col>
      <xdr:colOff>177800</xdr:colOff>
      <xdr:row>35</xdr:row>
      <xdr:rowOff>128727</xdr:rowOff>
    </xdr:to>
    <xdr:cxnSp macro="">
      <xdr:nvCxnSpPr>
        <xdr:cNvPr id="62" name="直線コネクタ 61">
          <a:extLst>
            <a:ext uri="{FF2B5EF4-FFF2-40B4-BE49-F238E27FC236}">
              <a16:creationId xmlns:a16="http://schemas.microsoft.com/office/drawing/2014/main" id="{00000000-0008-0000-0700-00003E000000}"/>
            </a:ext>
          </a:extLst>
        </xdr:cNvPr>
        <xdr:cNvCxnSpPr/>
      </xdr:nvCxnSpPr>
      <xdr:spPr>
        <a:xfrm flipV="1">
          <a:off x="2908300" y="6124448"/>
          <a:ext cx="889000" cy="50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36779</xdr:rowOff>
    </xdr:from>
    <xdr:to>
      <xdr:col>20</xdr:col>
      <xdr:colOff>38100</xdr:colOff>
      <xdr:row>35</xdr:row>
      <xdr:rowOff>138379</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3746500" y="60375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33</xdr:row>
      <xdr:rowOff>154906</xdr:rowOff>
    </xdr:from>
    <xdr:ext cx="469744" cy="259045"/>
    <xdr:sp macro="" textlink="">
      <xdr:nvSpPr>
        <xdr:cNvPr id="64" name="テキスト ボックス 63">
          <a:extLst>
            <a:ext uri="{FF2B5EF4-FFF2-40B4-BE49-F238E27FC236}">
              <a16:creationId xmlns:a16="http://schemas.microsoft.com/office/drawing/2014/main" id="{00000000-0008-0000-0700-000040000000}"/>
            </a:ext>
          </a:extLst>
        </xdr:cNvPr>
        <xdr:cNvSpPr txBox="1"/>
      </xdr:nvSpPr>
      <xdr:spPr>
        <a:xfrm>
          <a:off x="3562428" y="58127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128727</xdr:rowOff>
    </xdr:from>
    <xdr:to>
      <xdr:col>15</xdr:col>
      <xdr:colOff>50800</xdr:colOff>
      <xdr:row>35</xdr:row>
      <xdr:rowOff>163017</xdr:rowOff>
    </xdr:to>
    <xdr:cxnSp macro="">
      <xdr:nvCxnSpPr>
        <xdr:cNvPr id="65" name="直線コネクタ 64">
          <a:extLst>
            <a:ext uri="{FF2B5EF4-FFF2-40B4-BE49-F238E27FC236}">
              <a16:creationId xmlns:a16="http://schemas.microsoft.com/office/drawing/2014/main" id="{00000000-0008-0000-0700-000041000000}"/>
            </a:ext>
          </a:extLst>
        </xdr:cNvPr>
        <xdr:cNvCxnSpPr/>
      </xdr:nvCxnSpPr>
      <xdr:spPr>
        <a:xfrm flipV="1">
          <a:off x="2019300" y="6129477"/>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27635</xdr:rowOff>
    </xdr:from>
    <xdr:to>
      <xdr:col>15</xdr:col>
      <xdr:colOff>101600</xdr:colOff>
      <xdr:row>35</xdr:row>
      <xdr:rowOff>129235</xdr:rowOff>
    </xdr:to>
    <xdr:sp macro="" textlink="">
      <xdr:nvSpPr>
        <xdr:cNvPr id="66" name="フローチャート: 判断 65">
          <a:extLst>
            <a:ext uri="{FF2B5EF4-FFF2-40B4-BE49-F238E27FC236}">
              <a16:creationId xmlns:a16="http://schemas.microsoft.com/office/drawing/2014/main" id="{00000000-0008-0000-0700-000042000000}"/>
            </a:ext>
          </a:extLst>
        </xdr:cNvPr>
        <xdr:cNvSpPr/>
      </xdr:nvSpPr>
      <xdr:spPr>
        <a:xfrm>
          <a:off x="2857500" y="60283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33</xdr:row>
      <xdr:rowOff>145762</xdr:rowOff>
    </xdr:from>
    <xdr:ext cx="469744" cy="259045"/>
    <xdr:sp macro="" textlink="">
      <xdr:nvSpPr>
        <xdr:cNvPr id="67" name="テキスト ボックス 66">
          <a:extLst>
            <a:ext uri="{FF2B5EF4-FFF2-40B4-BE49-F238E27FC236}">
              <a16:creationId xmlns:a16="http://schemas.microsoft.com/office/drawing/2014/main" id="{00000000-0008-0000-0700-000043000000}"/>
            </a:ext>
          </a:extLst>
        </xdr:cNvPr>
        <xdr:cNvSpPr txBox="1"/>
      </xdr:nvSpPr>
      <xdr:spPr>
        <a:xfrm>
          <a:off x="2673428" y="58036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144729</xdr:rowOff>
    </xdr:from>
    <xdr:to>
      <xdr:col>10</xdr:col>
      <xdr:colOff>114300</xdr:colOff>
      <xdr:row>35</xdr:row>
      <xdr:rowOff>163017</xdr:rowOff>
    </xdr:to>
    <xdr:cxnSp macro="">
      <xdr:nvCxnSpPr>
        <xdr:cNvPr id="68" name="直線コネクタ 67">
          <a:extLst>
            <a:ext uri="{FF2B5EF4-FFF2-40B4-BE49-F238E27FC236}">
              <a16:creationId xmlns:a16="http://schemas.microsoft.com/office/drawing/2014/main" id="{00000000-0008-0000-0700-000044000000}"/>
            </a:ext>
          </a:extLst>
        </xdr:cNvPr>
        <xdr:cNvCxnSpPr/>
      </xdr:nvCxnSpPr>
      <xdr:spPr>
        <a:xfrm>
          <a:off x="1130300" y="6145479"/>
          <a:ext cx="889000" cy="18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1118</xdr:rowOff>
    </xdr:from>
    <xdr:to>
      <xdr:col>10</xdr:col>
      <xdr:colOff>165100</xdr:colOff>
      <xdr:row>35</xdr:row>
      <xdr:rowOff>102718</xdr:rowOff>
    </xdr:to>
    <xdr:sp macro="" textlink="">
      <xdr:nvSpPr>
        <xdr:cNvPr id="69" name="フローチャート: 判断 68">
          <a:extLst>
            <a:ext uri="{FF2B5EF4-FFF2-40B4-BE49-F238E27FC236}">
              <a16:creationId xmlns:a16="http://schemas.microsoft.com/office/drawing/2014/main" id="{00000000-0008-0000-0700-000045000000}"/>
            </a:ext>
          </a:extLst>
        </xdr:cNvPr>
        <xdr:cNvSpPr/>
      </xdr:nvSpPr>
      <xdr:spPr>
        <a:xfrm>
          <a:off x="1968500" y="60018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33</xdr:row>
      <xdr:rowOff>119245</xdr:rowOff>
    </xdr:from>
    <xdr:ext cx="469744" cy="259045"/>
    <xdr:sp macro="" textlink="">
      <xdr:nvSpPr>
        <xdr:cNvPr id="70" name="テキスト ボックス 69">
          <a:extLst>
            <a:ext uri="{FF2B5EF4-FFF2-40B4-BE49-F238E27FC236}">
              <a16:creationId xmlns:a16="http://schemas.microsoft.com/office/drawing/2014/main" id="{00000000-0008-0000-0700-000046000000}"/>
            </a:ext>
          </a:extLst>
        </xdr:cNvPr>
        <xdr:cNvSpPr txBox="1"/>
      </xdr:nvSpPr>
      <xdr:spPr>
        <a:xfrm>
          <a:off x="1784428" y="57770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166167</xdr:rowOff>
    </xdr:from>
    <xdr:to>
      <xdr:col>6</xdr:col>
      <xdr:colOff>38100</xdr:colOff>
      <xdr:row>35</xdr:row>
      <xdr:rowOff>96317</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079500" y="59954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33</xdr:row>
      <xdr:rowOff>112844</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895428" y="57706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131419</xdr:rowOff>
    </xdr:from>
    <xdr:to>
      <xdr:col>24</xdr:col>
      <xdr:colOff>114300</xdr:colOff>
      <xdr:row>35</xdr:row>
      <xdr:rowOff>61569</xdr:rowOff>
    </xdr:to>
    <xdr:sp macro="" textlink="">
      <xdr:nvSpPr>
        <xdr:cNvPr id="78" name="楕円 77">
          <a:extLst>
            <a:ext uri="{FF2B5EF4-FFF2-40B4-BE49-F238E27FC236}">
              <a16:creationId xmlns:a16="http://schemas.microsoft.com/office/drawing/2014/main" id="{00000000-0008-0000-0700-00004E000000}"/>
            </a:ext>
          </a:extLst>
        </xdr:cNvPr>
        <xdr:cNvSpPr/>
      </xdr:nvSpPr>
      <xdr:spPr>
        <a:xfrm>
          <a:off x="4584700" y="59607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154296</xdr:rowOff>
    </xdr:from>
    <xdr:ext cx="469744" cy="259045"/>
    <xdr:sp macro="" textlink="">
      <xdr:nvSpPr>
        <xdr:cNvPr id="79" name="議会費該当値テキスト">
          <a:extLst>
            <a:ext uri="{FF2B5EF4-FFF2-40B4-BE49-F238E27FC236}">
              <a16:creationId xmlns:a16="http://schemas.microsoft.com/office/drawing/2014/main" id="{00000000-0008-0000-0700-00004F000000}"/>
            </a:ext>
          </a:extLst>
        </xdr:cNvPr>
        <xdr:cNvSpPr txBox="1"/>
      </xdr:nvSpPr>
      <xdr:spPr>
        <a:xfrm>
          <a:off x="4686300" y="58121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72898</xdr:rowOff>
    </xdr:from>
    <xdr:to>
      <xdr:col>20</xdr:col>
      <xdr:colOff>38100</xdr:colOff>
      <xdr:row>36</xdr:row>
      <xdr:rowOff>3048</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3746500" y="60736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35</xdr:row>
      <xdr:rowOff>165625</xdr:rowOff>
    </xdr:from>
    <xdr:ext cx="469744" cy="259045"/>
    <xdr:sp macro="" textlink="">
      <xdr:nvSpPr>
        <xdr:cNvPr id="81" name="テキスト ボックス 80">
          <a:extLst>
            <a:ext uri="{FF2B5EF4-FFF2-40B4-BE49-F238E27FC236}">
              <a16:creationId xmlns:a16="http://schemas.microsoft.com/office/drawing/2014/main" id="{00000000-0008-0000-0700-000051000000}"/>
            </a:ext>
          </a:extLst>
        </xdr:cNvPr>
        <xdr:cNvSpPr txBox="1"/>
      </xdr:nvSpPr>
      <xdr:spPr>
        <a:xfrm>
          <a:off x="3562428" y="61663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77927</xdr:rowOff>
    </xdr:from>
    <xdr:to>
      <xdr:col>15</xdr:col>
      <xdr:colOff>101600</xdr:colOff>
      <xdr:row>36</xdr:row>
      <xdr:rowOff>8077</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2857500" y="60786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35</xdr:row>
      <xdr:rowOff>170654</xdr:rowOff>
    </xdr:from>
    <xdr:ext cx="469744"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2673428" y="61714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112217</xdr:rowOff>
    </xdr:from>
    <xdr:to>
      <xdr:col>10</xdr:col>
      <xdr:colOff>165100</xdr:colOff>
      <xdr:row>36</xdr:row>
      <xdr:rowOff>42367</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1968500" y="61129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36</xdr:row>
      <xdr:rowOff>33494</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1784428" y="62056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93929</xdr:rowOff>
    </xdr:from>
    <xdr:to>
      <xdr:col>6</xdr:col>
      <xdr:colOff>38100</xdr:colOff>
      <xdr:row>36</xdr:row>
      <xdr:rowOff>24079</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079500" y="60946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36</xdr:row>
      <xdr:rowOff>15206</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895428" y="61874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88" name="正方形/長方形 87">
          <a:extLst>
            <a:ext uri="{FF2B5EF4-FFF2-40B4-BE49-F238E27FC236}">
              <a16:creationId xmlns:a16="http://schemas.microsoft.com/office/drawing/2014/main" id="{00000000-0008-0000-0700-000058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89" name="正方形/長方形 88">
          <a:extLst>
            <a:ext uri="{FF2B5EF4-FFF2-40B4-BE49-F238E27FC236}">
              <a16:creationId xmlns:a16="http://schemas.microsoft.com/office/drawing/2014/main" id="{00000000-0008-0000-0700-000059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6" name="テキスト ボックス 95">
          <a:extLst>
            <a:ext uri="{FF2B5EF4-FFF2-40B4-BE49-F238E27FC236}">
              <a16:creationId xmlns:a16="http://schemas.microsoft.com/office/drawing/2014/main" id="{00000000-0008-0000-0700-000060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7" name="直線コネクタ 96">
          <a:extLst>
            <a:ext uri="{FF2B5EF4-FFF2-40B4-BE49-F238E27FC236}">
              <a16:creationId xmlns:a16="http://schemas.microsoft.com/office/drawing/2014/main" id="{00000000-0008-0000-0700-000061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58</xdr:row>
      <xdr:rowOff>139700</xdr:rowOff>
    </xdr:from>
    <xdr:to>
      <xdr:col>28</xdr:col>
      <xdr:colOff>114300</xdr:colOff>
      <xdr:row>58</xdr:row>
      <xdr:rowOff>139700</xdr:rowOff>
    </xdr:to>
    <xdr:cxnSp macro="">
      <xdr:nvCxnSpPr>
        <xdr:cNvPr id="98" name="直線コネクタ 97">
          <a:extLst>
            <a:ext uri="{FF2B5EF4-FFF2-40B4-BE49-F238E27FC236}">
              <a16:creationId xmlns:a16="http://schemas.microsoft.com/office/drawing/2014/main" id="{00000000-0008-0000-0700-000062000000}"/>
            </a:ext>
          </a:extLst>
        </xdr:cNvPr>
        <xdr:cNvCxnSpPr/>
      </xdr:nvCxnSpPr>
      <xdr:spPr>
        <a:xfrm>
          <a:off x="762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57</xdr:row>
      <xdr:rowOff>168927</xdr:rowOff>
    </xdr:from>
    <xdr:ext cx="248786" cy="259045"/>
    <xdr:sp macro="" textlink="">
      <xdr:nvSpPr>
        <xdr:cNvPr id="99" name="テキスト ボックス 98">
          <a:extLst>
            <a:ext uri="{FF2B5EF4-FFF2-40B4-BE49-F238E27FC236}">
              <a16:creationId xmlns:a16="http://schemas.microsoft.com/office/drawing/2014/main" id="{00000000-0008-0000-0700-000063000000}"/>
            </a:ext>
          </a:extLst>
        </xdr:cNvPr>
        <xdr:cNvSpPr txBox="1"/>
      </xdr:nvSpPr>
      <xdr:spPr>
        <a:xfrm>
          <a:off x="513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25400</xdr:rowOff>
    </xdr:from>
    <xdr:to>
      <xdr:col>28</xdr:col>
      <xdr:colOff>114300</xdr:colOff>
      <xdr:row>56</xdr:row>
      <xdr:rowOff>25400</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55</xdr:row>
      <xdr:rowOff>54627</xdr:rowOff>
    </xdr:from>
    <xdr:ext cx="595419"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166581" y="9484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82550</xdr:rowOff>
    </xdr:from>
    <xdr:to>
      <xdr:col>28</xdr:col>
      <xdr:colOff>114300</xdr:colOff>
      <xdr:row>53</xdr:row>
      <xdr:rowOff>82550</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52</xdr:row>
      <xdr:rowOff>111777</xdr:rowOff>
    </xdr:from>
    <xdr:ext cx="595419"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166581" y="9027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139700</xdr:rowOff>
    </xdr:from>
    <xdr:to>
      <xdr:col>28</xdr:col>
      <xdr:colOff>114300</xdr:colOff>
      <xdr:row>50</xdr:row>
      <xdr:rowOff>139700</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168927</xdr:rowOff>
    </xdr:from>
    <xdr:ext cx="59541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166581" y="8569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08" name="総務費グラフ枠">
          <a:extLst>
            <a:ext uri="{FF2B5EF4-FFF2-40B4-BE49-F238E27FC236}">
              <a16:creationId xmlns:a16="http://schemas.microsoft.com/office/drawing/2014/main" id="{00000000-0008-0000-0700-00006C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52</xdr:row>
      <xdr:rowOff>39825</xdr:rowOff>
    </xdr:from>
    <xdr:to>
      <xdr:col>24</xdr:col>
      <xdr:colOff>62865</xdr:colOff>
      <xdr:row>57</xdr:row>
      <xdr:rowOff>156873</xdr:rowOff>
    </xdr:to>
    <xdr:cxnSp macro="">
      <xdr:nvCxnSpPr>
        <xdr:cNvPr id="109" name="直線コネクタ 108">
          <a:extLst>
            <a:ext uri="{FF2B5EF4-FFF2-40B4-BE49-F238E27FC236}">
              <a16:creationId xmlns:a16="http://schemas.microsoft.com/office/drawing/2014/main" id="{00000000-0008-0000-0700-00006D000000}"/>
            </a:ext>
          </a:extLst>
        </xdr:cNvPr>
        <xdr:cNvCxnSpPr/>
      </xdr:nvCxnSpPr>
      <xdr:spPr>
        <a:xfrm flipV="1">
          <a:off x="4633595" y="8955225"/>
          <a:ext cx="1270" cy="9742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160700</xdr:rowOff>
    </xdr:from>
    <xdr:ext cx="534377" cy="259045"/>
    <xdr:sp macro="" textlink="">
      <xdr:nvSpPr>
        <xdr:cNvPr id="110" name="総務費最小値テキスト">
          <a:extLst>
            <a:ext uri="{FF2B5EF4-FFF2-40B4-BE49-F238E27FC236}">
              <a16:creationId xmlns:a16="http://schemas.microsoft.com/office/drawing/2014/main" id="{00000000-0008-0000-0700-00006E000000}"/>
            </a:ext>
          </a:extLst>
        </xdr:cNvPr>
        <xdr:cNvSpPr txBox="1"/>
      </xdr:nvSpPr>
      <xdr:spPr>
        <a:xfrm>
          <a:off x="4686300" y="99333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33,744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57</xdr:row>
      <xdr:rowOff>156873</xdr:rowOff>
    </xdr:from>
    <xdr:to>
      <xdr:col>24</xdr:col>
      <xdr:colOff>152400</xdr:colOff>
      <xdr:row>57</xdr:row>
      <xdr:rowOff>156873</xdr:rowOff>
    </xdr:to>
    <xdr:cxnSp macro="">
      <xdr:nvCxnSpPr>
        <xdr:cNvPr id="111" name="直線コネクタ 110">
          <a:extLst>
            <a:ext uri="{FF2B5EF4-FFF2-40B4-BE49-F238E27FC236}">
              <a16:creationId xmlns:a16="http://schemas.microsoft.com/office/drawing/2014/main" id="{00000000-0008-0000-0700-00006F000000}"/>
            </a:ext>
          </a:extLst>
        </xdr:cNvPr>
        <xdr:cNvCxnSpPr/>
      </xdr:nvCxnSpPr>
      <xdr:spPr>
        <a:xfrm>
          <a:off x="4546600" y="99295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50</xdr:row>
      <xdr:rowOff>157952</xdr:rowOff>
    </xdr:from>
    <xdr:ext cx="599010" cy="259045"/>
    <xdr:sp macro="" textlink="">
      <xdr:nvSpPr>
        <xdr:cNvPr id="112" name="総務費最大値テキスト">
          <a:extLst>
            <a:ext uri="{FF2B5EF4-FFF2-40B4-BE49-F238E27FC236}">
              <a16:creationId xmlns:a16="http://schemas.microsoft.com/office/drawing/2014/main" id="{00000000-0008-0000-0700-000070000000}"/>
            </a:ext>
          </a:extLst>
        </xdr:cNvPr>
        <xdr:cNvSpPr txBox="1"/>
      </xdr:nvSpPr>
      <xdr:spPr>
        <a:xfrm>
          <a:off x="4686300" y="87304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246,845</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52</xdr:row>
      <xdr:rowOff>39825</xdr:rowOff>
    </xdr:from>
    <xdr:to>
      <xdr:col>24</xdr:col>
      <xdr:colOff>152400</xdr:colOff>
      <xdr:row>52</xdr:row>
      <xdr:rowOff>39825</xdr:rowOff>
    </xdr:to>
    <xdr:cxnSp macro="">
      <xdr:nvCxnSpPr>
        <xdr:cNvPr id="113" name="直線コネクタ 112">
          <a:extLst>
            <a:ext uri="{FF2B5EF4-FFF2-40B4-BE49-F238E27FC236}">
              <a16:creationId xmlns:a16="http://schemas.microsoft.com/office/drawing/2014/main" id="{00000000-0008-0000-0700-000071000000}"/>
            </a:ext>
          </a:extLst>
        </xdr:cNvPr>
        <xdr:cNvCxnSpPr/>
      </xdr:nvCxnSpPr>
      <xdr:spPr>
        <a:xfrm>
          <a:off x="4546600" y="89552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55</xdr:row>
      <xdr:rowOff>20819</xdr:rowOff>
    </xdr:from>
    <xdr:to>
      <xdr:col>24</xdr:col>
      <xdr:colOff>63500</xdr:colOff>
      <xdr:row>57</xdr:row>
      <xdr:rowOff>105387</xdr:rowOff>
    </xdr:to>
    <xdr:cxnSp macro="">
      <xdr:nvCxnSpPr>
        <xdr:cNvPr id="114" name="直線コネクタ 113">
          <a:extLst>
            <a:ext uri="{FF2B5EF4-FFF2-40B4-BE49-F238E27FC236}">
              <a16:creationId xmlns:a16="http://schemas.microsoft.com/office/drawing/2014/main" id="{00000000-0008-0000-0700-000072000000}"/>
            </a:ext>
          </a:extLst>
        </xdr:cNvPr>
        <xdr:cNvCxnSpPr/>
      </xdr:nvCxnSpPr>
      <xdr:spPr>
        <a:xfrm>
          <a:off x="3797300" y="9450569"/>
          <a:ext cx="838200" cy="4274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146337</xdr:rowOff>
    </xdr:from>
    <xdr:ext cx="534377" cy="259045"/>
    <xdr:sp macro="" textlink="">
      <xdr:nvSpPr>
        <xdr:cNvPr id="115" name="総務費平均値テキスト">
          <a:extLst>
            <a:ext uri="{FF2B5EF4-FFF2-40B4-BE49-F238E27FC236}">
              <a16:creationId xmlns:a16="http://schemas.microsoft.com/office/drawing/2014/main" id="{00000000-0008-0000-0700-000073000000}"/>
            </a:ext>
          </a:extLst>
        </xdr:cNvPr>
        <xdr:cNvSpPr txBox="1"/>
      </xdr:nvSpPr>
      <xdr:spPr>
        <a:xfrm>
          <a:off x="4686300" y="957608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67,441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56</xdr:row>
      <xdr:rowOff>123460</xdr:rowOff>
    </xdr:from>
    <xdr:to>
      <xdr:col>24</xdr:col>
      <xdr:colOff>114300</xdr:colOff>
      <xdr:row>57</xdr:row>
      <xdr:rowOff>53610</xdr:rowOff>
    </xdr:to>
    <xdr:sp macro="" textlink="">
      <xdr:nvSpPr>
        <xdr:cNvPr id="116" name="フローチャート: 判断 115">
          <a:extLst>
            <a:ext uri="{FF2B5EF4-FFF2-40B4-BE49-F238E27FC236}">
              <a16:creationId xmlns:a16="http://schemas.microsoft.com/office/drawing/2014/main" id="{00000000-0008-0000-0700-000074000000}"/>
            </a:ext>
          </a:extLst>
        </xdr:cNvPr>
        <xdr:cNvSpPr/>
      </xdr:nvSpPr>
      <xdr:spPr>
        <a:xfrm>
          <a:off x="4584700" y="97246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55</xdr:row>
      <xdr:rowOff>20819</xdr:rowOff>
    </xdr:from>
    <xdr:to>
      <xdr:col>19</xdr:col>
      <xdr:colOff>177800</xdr:colOff>
      <xdr:row>57</xdr:row>
      <xdr:rowOff>143893</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flipV="1">
          <a:off x="2908300" y="9450569"/>
          <a:ext cx="889000" cy="4659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54</xdr:row>
      <xdr:rowOff>58148</xdr:rowOff>
    </xdr:from>
    <xdr:to>
      <xdr:col>20</xdr:col>
      <xdr:colOff>38100</xdr:colOff>
      <xdr:row>54</xdr:row>
      <xdr:rowOff>159748</xdr:rowOff>
    </xdr:to>
    <xdr:sp macro="" textlink="">
      <xdr:nvSpPr>
        <xdr:cNvPr id="118" name="フローチャート: 判断 117">
          <a:extLst>
            <a:ext uri="{FF2B5EF4-FFF2-40B4-BE49-F238E27FC236}">
              <a16:creationId xmlns:a16="http://schemas.microsoft.com/office/drawing/2014/main" id="{00000000-0008-0000-0700-000076000000}"/>
            </a:ext>
          </a:extLst>
        </xdr:cNvPr>
        <xdr:cNvSpPr/>
      </xdr:nvSpPr>
      <xdr:spPr>
        <a:xfrm>
          <a:off x="3746500" y="93164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53</xdr:row>
      <xdr:rowOff>4825</xdr:rowOff>
    </xdr:from>
    <xdr:ext cx="599010" cy="259045"/>
    <xdr:sp macro="" textlink="">
      <xdr:nvSpPr>
        <xdr:cNvPr id="119" name="テキスト ボックス 118">
          <a:extLst>
            <a:ext uri="{FF2B5EF4-FFF2-40B4-BE49-F238E27FC236}">
              <a16:creationId xmlns:a16="http://schemas.microsoft.com/office/drawing/2014/main" id="{00000000-0008-0000-0700-000077000000}"/>
            </a:ext>
          </a:extLst>
        </xdr:cNvPr>
        <xdr:cNvSpPr txBox="1"/>
      </xdr:nvSpPr>
      <xdr:spPr>
        <a:xfrm>
          <a:off x="3497795" y="90916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156,726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143893</xdr:rowOff>
    </xdr:from>
    <xdr:to>
      <xdr:col>15</xdr:col>
      <xdr:colOff>50800</xdr:colOff>
      <xdr:row>57</xdr:row>
      <xdr:rowOff>150504</xdr:rowOff>
    </xdr:to>
    <xdr:cxnSp macro="">
      <xdr:nvCxnSpPr>
        <xdr:cNvPr id="120" name="直線コネクタ 119">
          <a:extLst>
            <a:ext uri="{FF2B5EF4-FFF2-40B4-BE49-F238E27FC236}">
              <a16:creationId xmlns:a16="http://schemas.microsoft.com/office/drawing/2014/main" id="{00000000-0008-0000-0700-000078000000}"/>
            </a:ext>
          </a:extLst>
        </xdr:cNvPr>
        <xdr:cNvCxnSpPr/>
      </xdr:nvCxnSpPr>
      <xdr:spPr>
        <a:xfrm flipV="1">
          <a:off x="2019300" y="9916543"/>
          <a:ext cx="889000" cy="66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27960</xdr:rowOff>
    </xdr:from>
    <xdr:to>
      <xdr:col>15</xdr:col>
      <xdr:colOff>101600</xdr:colOff>
      <xdr:row>57</xdr:row>
      <xdr:rowOff>129560</xdr:rowOff>
    </xdr:to>
    <xdr:sp macro="" textlink="">
      <xdr:nvSpPr>
        <xdr:cNvPr id="121" name="フローチャート: 判断 120">
          <a:extLst>
            <a:ext uri="{FF2B5EF4-FFF2-40B4-BE49-F238E27FC236}">
              <a16:creationId xmlns:a16="http://schemas.microsoft.com/office/drawing/2014/main" id="{00000000-0008-0000-0700-000079000000}"/>
            </a:ext>
          </a:extLst>
        </xdr:cNvPr>
        <xdr:cNvSpPr/>
      </xdr:nvSpPr>
      <xdr:spPr>
        <a:xfrm>
          <a:off x="2857500" y="98006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146087</xdr:rowOff>
    </xdr:from>
    <xdr:ext cx="534377" cy="259045"/>
    <xdr:sp macro="" textlink="">
      <xdr:nvSpPr>
        <xdr:cNvPr id="122" name="テキスト ボックス 121">
          <a:extLst>
            <a:ext uri="{FF2B5EF4-FFF2-40B4-BE49-F238E27FC236}">
              <a16:creationId xmlns:a16="http://schemas.microsoft.com/office/drawing/2014/main" id="{00000000-0008-0000-0700-00007A000000}"/>
            </a:ext>
          </a:extLst>
        </xdr:cNvPr>
        <xdr:cNvSpPr txBox="1"/>
      </xdr:nvSpPr>
      <xdr:spPr>
        <a:xfrm>
          <a:off x="2641111" y="95758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123177</xdr:rowOff>
    </xdr:from>
    <xdr:to>
      <xdr:col>10</xdr:col>
      <xdr:colOff>114300</xdr:colOff>
      <xdr:row>57</xdr:row>
      <xdr:rowOff>150504</xdr:rowOff>
    </xdr:to>
    <xdr:cxnSp macro="">
      <xdr:nvCxnSpPr>
        <xdr:cNvPr id="123" name="直線コネクタ 122">
          <a:extLst>
            <a:ext uri="{FF2B5EF4-FFF2-40B4-BE49-F238E27FC236}">
              <a16:creationId xmlns:a16="http://schemas.microsoft.com/office/drawing/2014/main" id="{00000000-0008-0000-0700-00007B000000}"/>
            </a:ext>
          </a:extLst>
        </xdr:cNvPr>
        <xdr:cNvCxnSpPr/>
      </xdr:nvCxnSpPr>
      <xdr:spPr>
        <a:xfrm>
          <a:off x="1130300" y="9895827"/>
          <a:ext cx="889000" cy="273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46682</xdr:rowOff>
    </xdr:from>
    <xdr:to>
      <xdr:col>10</xdr:col>
      <xdr:colOff>165100</xdr:colOff>
      <xdr:row>57</xdr:row>
      <xdr:rowOff>148282</xdr:rowOff>
    </xdr:to>
    <xdr:sp macro="" textlink="">
      <xdr:nvSpPr>
        <xdr:cNvPr id="124" name="フローチャート: 判断 123">
          <a:extLst>
            <a:ext uri="{FF2B5EF4-FFF2-40B4-BE49-F238E27FC236}">
              <a16:creationId xmlns:a16="http://schemas.microsoft.com/office/drawing/2014/main" id="{00000000-0008-0000-0700-00007C000000}"/>
            </a:ext>
          </a:extLst>
        </xdr:cNvPr>
        <xdr:cNvSpPr/>
      </xdr:nvSpPr>
      <xdr:spPr>
        <a:xfrm>
          <a:off x="1968500" y="98193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164809</xdr:rowOff>
    </xdr:from>
    <xdr:ext cx="534377" cy="259045"/>
    <xdr:sp macro="" textlink="">
      <xdr:nvSpPr>
        <xdr:cNvPr id="125" name="テキスト ボックス 124">
          <a:extLst>
            <a:ext uri="{FF2B5EF4-FFF2-40B4-BE49-F238E27FC236}">
              <a16:creationId xmlns:a16="http://schemas.microsoft.com/office/drawing/2014/main" id="{00000000-0008-0000-0700-00007D000000}"/>
            </a:ext>
          </a:extLst>
        </xdr:cNvPr>
        <xdr:cNvSpPr txBox="1"/>
      </xdr:nvSpPr>
      <xdr:spPr>
        <a:xfrm>
          <a:off x="1752111" y="95945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46,734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37817</xdr:rowOff>
    </xdr:from>
    <xdr:to>
      <xdr:col>6</xdr:col>
      <xdr:colOff>38100</xdr:colOff>
      <xdr:row>57</xdr:row>
      <xdr:rowOff>139417</xdr:rowOff>
    </xdr:to>
    <xdr:sp macro="" textlink="">
      <xdr:nvSpPr>
        <xdr:cNvPr id="126" name="フローチャート: 判断 125">
          <a:extLst>
            <a:ext uri="{FF2B5EF4-FFF2-40B4-BE49-F238E27FC236}">
              <a16:creationId xmlns:a16="http://schemas.microsoft.com/office/drawing/2014/main" id="{00000000-0008-0000-0700-00007E000000}"/>
            </a:ext>
          </a:extLst>
        </xdr:cNvPr>
        <xdr:cNvSpPr/>
      </xdr:nvSpPr>
      <xdr:spPr>
        <a:xfrm>
          <a:off x="1079500" y="98104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155944</xdr:rowOff>
    </xdr:from>
    <xdr:ext cx="534377" cy="259045"/>
    <xdr:sp macro="" textlink="">
      <xdr:nvSpPr>
        <xdr:cNvPr id="127" name="テキスト ボックス 126">
          <a:extLst>
            <a:ext uri="{FF2B5EF4-FFF2-40B4-BE49-F238E27FC236}">
              <a16:creationId xmlns:a16="http://schemas.microsoft.com/office/drawing/2014/main" id="{00000000-0008-0000-0700-00007F000000}"/>
            </a:ext>
          </a:extLst>
        </xdr:cNvPr>
        <xdr:cNvSpPr txBox="1"/>
      </xdr:nvSpPr>
      <xdr:spPr>
        <a:xfrm>
          <a:off x="863111" y="95856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48,673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28" name="テキスト ボックス 127">
          <a:extLst>
            <a:ext uri="{FF2B5EF4-FFF2-40B4-BE49-F238E27FC236}">
              <a16:creationId xmlns:a16="http://schemas.microsoft.com/office/drawing/2014/main" id="{00000000-0008-0000-0700-000080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29" name="テキスト ボックス 128">
          <a:extLst>
            <a:ext uri="{FF2B5EF4-FFF2-40B4-BE49-F238E27FC236}">
              <a16:creationId xmlns:a16="http://schemas.microsoft.com/office/drawing/2014/main" id="{00000000-0008-0000-0700-000081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54587</xdr:rowOff>
    </xdr:from>
    <xdr:to>
      <xdr:col>24</xdr:col>
      <xdr:colOff>114300</xdr:colOff>
      <xdr:row>57</xdr:row>
      <xdr:rowOff>156187</xdr:rowOff>
    </xdr:to>
    <xdr:sp macro="" textlink="">
      <xdr:nvSpPr>
        <xdr:cNvPr id="133" name="楕円 132">
          <a:extLst>
            <a:ext uri="{FF2B5EF4-FFF2-40B4-BE49-F238E27FC236}">
              <a16:creationId xmlns:a16="http://schemas.microsoft.com/office/drawing/2014/main" id="{00000000-0008-0000-0700-000085000000}"/>
            </a:ext>
          </a:extLst>
        </xdr:cNvPr>
        <xdr:cNvSpPr/>
      </xdr:nvSpPr>
      <xdr:spPr>
        <a:xfrm>
          <a:off x="4584700" y="98272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56</xdr:row>
      <xdr:rowOff>140964</xdr:rowOff>
    </xdr:from>
    <xdr:ext cx="534377" cy="259045"/>
    <xdr:sp macro="" textlink="">
      <xdr:nvSpPr>
        <xdr:cNvPr id="134" name="総務費該当値テキスト">
          <a:extLst>
            <a:ext uri="{FF2B5EF4-FFF2-40B4-BE49-F238E27FC236}">
              <a16:creationId xmlns:a16="http://schemas.microsoft.com/office/drawing/2014/main" id="{00000000-0008-0000-0700-000086000000}"/>
            </a:ext>
          </a:extLst>
        </xdr:cNvPr>
        <xdr:cNvSpPr txBox="1"/>
      </xdr:nvSpPr>
      <xdr:spPr>
        <a:xfrm>
          <a:off x="4686300" y="97421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54</xdr:row>
      <xdr:rowOff>141469</xdr:rowOff>
    </xdr:from>
    <xdr:to>
      <xdr:col>20</xdr:col>
      <xdr:colOff>38100</xdr:colOff>
      <xdr:row>55</xdr:row>
      <xdr:rowOff>71619</xdr:rowOff>
    </xdr:to>
    <xdr:sp macro="" textlink="">
      <xdr:nvSpPr>
        <xdr:cNvPr id="135" name="楕円 134">
          <a:extLst>
            <a:ext uri="{FF2B5EF4-FFF2-40B4-BE49-F238E27FC236}">
              <a16:creationId xmlns:a16="http://schemas.microsoft.com/office/drawing/2014/main" id="{00000000-0008-0000-0700-000087000000}"/>
            </a:ext>
          </a:extLst>
        </xdr:cNvPr>
        <xdr:cNvSpPr/>
      </xdr:nvSpPr>
      <xdr:spPr>
        <a:xfrm>
          <a:off x="3746500" y="93997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55</xdr:row>
      <xdr:rowOff>62746</xdr:rowOff>
    </xdr:from>
    <xdr:ext cx="59901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3497795" y="94924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138,502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93093</xdr:rowOff>
    </xdr:from>
    <xdr:to>
      <xdr:col>15</xdr:col>
      <xdr:colOff>101600</xdr:colOff>
      <xdr:row>58</xdr:row>
      <xdr:rowOff>23243</xdr:rowOff>
    </xdr:to>
    <xdr:sp macro="" textlink="">
      <xdr:nvSpPr>
        <xdr:cNvPr id="137" name="楕円 136">
          <a:extLst>
            <a:ext uri="{FF2B5EF4-FFF2-40B4-BE49-F238E27FC236}">
              <a16:creationId xmlns:a16="http://schemas.microsoft.com/office/drawing/2014/main" id="{00000000-0008-0000-0700-000089000000}"/>
            </a:ext>
          </a:extLst>
        </xdr:cNvPr>
        <xdr:cNvSpPr/>
      </xdr:nvSpPr>
      <xdr:spPr>
        <a:xfrm>
          <a:off x="2857500" y="9865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14370</xdr:rowOff>
    </xdr:from>
    <xdr:ext cx="534377" cy="259045"/>
    <xdr:sp macro="" textlink="">
      <xdr:nvSpPr>
        <xdr:cNvPr id="138" name="テキスト ボックス 137">
          <a:extLst>
            <a:ext uri="{FF2B5EF4-FFF2-40B4-BE49-F238E27FC236}">
              <a16:creationId xmlns:a16="http://schemas.microsoft.com/office/drawing/2014/main" id="{00000000-0008-0000-0700-00008A000000}"/>
            </a:ext>
          </a:extLst>
        </xdr:cNvPr>
        <xdr:cNvSpPr txBox="1"/>
      </xdr:nvSpPr>
      <xdr:spPr>
        <a:xfrm>
          <a:off x="2641111" y="9958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99704</xdr:rowOff>
    </xdr:from>
    <xdr:to>
      <xdr:col>10</xdr:col>
      <xdr:colOff>165100</xdr:colOff>
      <xdr:row>58</xdr:row>
      <xdr:rowOff>29854</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1968500" y="98723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20981</xdr:rowOff>
    </xdr:from>
    <xdr:ext cx="534377" cy="259045"/>
    <xdr:sp macro="" textlink="">
      <xdr:nvSpPr>
        <xdr:cNvPr id="140" name="テキスト ボックス 139">
          <a:extLst>
            <a:ext uri="{FF2B5EF4-FFF2-40B4-BE49-F238E27FC236}">
              <a16:creationId xmlns:a16="http://schemas.microsoft.com/office/drawing/2014/main" id="{00000000-0008-0000-0700-00008C000000}"/>
            </a:ext>
          </a:extLst>
        </xdr:cNvPr>
        <xdr:cNvSpPr txBox="1"/>
      </xdr:nvSpPr>
      <xdr:spPr>
        <a:xfrm>
          <a:off x="1752111" y="99650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35,137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72377</xdr:rowOff>
    </xdr:from>
    <xdr:to>
      <xdr:col>6</xdr:col>
      <xdr:colOff>38100</xdr:colOff>
      <xdr:row>58</xdr:row>
      <xdr:rowOff>2527</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1079500" y="9845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165104</xdr:rowOff>
    </xdr:from>
    <xdr:ext cx="534377"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863111" y="99377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41,114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3" name="正方形/長方形 142">
          <a:extLst>
            <a:ext uri="{FF2B5EF4-FFF2-40B4-BE49-F238E27FC236}">
              <a16:creationId xmlns:a16="http://schemas.microsoft.com/office/drawing/2014/main" id="{00000000-0008-0000-0700-00008F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4" name="正方形/長方形 143">
          <a:extLst>
            <a:ext uri="{FF2B5EF4-FFF2-40B4-BE49-F238E27FC236}">
              <a16:creationId xmlns:a16="http://schemas.microsoft.com/office/drawing/2014/main" id="{00000000-0008-0000-0700-000090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5" name="正方形/長方形 144">
          <a:extLst>
            <a:ext uri="{FF2B5EF4-FFF2-40B4-BE49-F238E27FC236}">
              <a16:creationId xmlns:a16="http://schemas.microsoft.com/office/drawing/2014/main" id="{00000000-0008-0000-0700-000091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46" name="正方形/長方形 145">
          <a:extLst>
            <a:ext uri="{FF2B5EF4-FFF2-40B4-BE49-F238E27FC236}">
              <a16:creationId xmlns:a16="http://schemas.microsoft.com/office/drawing/2014/main" id="{00000000-0008-0000-0700-000092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202,885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229,220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1" name="テキスト ボックス 150">
          <a:extLst>
            <a:ext uri="{FF2B5EF4-FFF2-40B4-BE49-F238E27FC236}">
              <a16:creationId xmlns:a16="http://schemas.microsoft.com/office/drawing/2014/main" id="{00000000-0008-0000-0700-000097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2" name="直線コネクタ 151">
          <a:extLst>
            <a:ext uri="{FF2B5EF4-FFF2-40B4-BE49-F238E27FC236}">
              <a16:creationId xmlns:a16="http://schemas.microsoft.com/office/drawing/2014/main" id="{00000000-0008-0000-0700-000098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3" name="テキスト ボックス 152">
          <a:extLst>
            <a:ext uri="{FF2B5EF4-FFF2-40B4-BE49-F238E27FC236}">
              <a16:creationId xmlns:a16="http://schemas.microsoft.com/office/drawing/2014/main" id="{00000000-0008-0000-0700-000099000000}"/>
            </a:ext>
          </a:extLst>
        </xdr:cNvPr>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139700</xdr:rowOff>
    </xdr:from>
    <xdr:to>
      <xdr:col>28</xdr:col>
      <xdr:colOff>114300</xdr:colOff>
      <xdr:row>79</xdr:row>
      <xdr:rowOff>139700</xdr:rowOff>
    </xdr:to>
    <xdr:cxnSp macro="">
      <xdr:nvCxnSpPr>
        <xdr:cNvPr id="154" name="直線コネクタ 153">
          <a:extLst>
            <a:ext uri="{FF2B5EF4-FFF2-40B4-BE49-F238E27FC236}">
              <a16:creationId xmlns:a16="http://schemas.microsoft.com/office/drawing/2014/main" id="{00000000-0008-0000-0700-00009A000000}"/>
            </a:ext>
          </a:extLst>
        </xdr:cNvPr>
        <xdr:cNvCxnSpPr/>
      </xdr:nvCxnSpPr>
      <xdr:spPr>
        <a:xfrm>
          <a:off x="762000" y="13684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168927</xdr:rowOff>
    </xdr:from>
    <xdr:ext cx="595419" cy="259045"/>
    <xdr:sp macro="" textlink="">
      <xdr:nvSpPr>
        <xdr:cNvPr id="155" name="テキスト ボックス 154">
          <a:extLst>
            <a:ext uri="{FF2B5EF4-FFF2-40B4-BE49-F238E27FC236}">
              <a16:creationId xmlns:a16="http://schemas.microsoft.com/office/drawing/2014/main" id="{00000000-0008-0000-0700-00009B000000}"/>
            </a:ext>
          </a:extLst>
        </xdr:cNvPr>
        <xdr:cNvSpPr txBox="1"/>
      </xdr:nvSpPr>
      <xdr:spPr>
        <a:xfrm>
          <a:off x="166581" y="13542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78</xdr:row>
      <xdr:rowOff>25400</xdr:rowOff>
    </xdr:from>
    <xdr:to>
      <xdr:col>28</xdr:col>
      <xdr:colOff>114300</xdr:colOff>
      <xdr:row>78</xdr:row>
      <xdr:rowOff>25400</xdr:rowOff>
    </xdr:to>
    <xdr:cxnSp macro="">
      <xdr:nvCxnSpPr>
        <xdr:cNvPr id="156" name="直線コネクタ 155">
          <a:extLst>
            <a:ext uri="{FF2B5EF4-FFF2-40B4-BE49-F238E27FC236}">
              <a16:creationId xmlns:a16="http://schemas.microsoft.com/office/drawing/2014/main" id="{00000000-0008-0000-0700-00009C000000}"/>
            </a:ext>
          </a:extLst>
        </xdr:cNvPr>
        <xdr:cNvCxnSpPr/>
      </xdr:nvCxnSpPr>
      <xdr:spPr>
        <a:xfrm>
          <a:off x="762000" y="1339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77</xdr:row>
      <xdr:rowOff>54627</xdr:rowOff>
    </xdr:from>
    <xdr:ext cx="595419" cy="259045"/>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166581" y="13256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76</xdr:row>
      <xdr:rowOff>82550</xdr:rowOff>
    </xdr:from>
    <xdr:to>
      <xdr:col>28</xdr:col>
      <xdr:colOff>114300</xdr:colOff>
      <xdr:row>76</xdr:row>
      <xdr:rowOff>82550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112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75</xdr:row>
      <xdr:rowOff>111777</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2970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25400</xdr:rowOff>
    </xdr:from>
    <xdr:to>
      <xdr:col>28</xdr:col>
      <xdr:colOff>114300</xdr:colOff>
      <xdr:row>73</xdr:row>
      <xdr:rowOff>25400</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541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72</xdr:row>
      <xdr:rowOff>54627</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3990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82550</xdr:rowOff>
    </xdr:from>
    <xdr:to>
      <xdr:col>28</xdr:col>
      <xdr:colOff>114300</xdr:colOff>
      <xdr:row>71</xdr:row>
      <xdr:rowOff>82550</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25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70</xdr:row>
      <xdr:rowOff>111777</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1132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69</xdr:row>
      <xdr:rowOff>139700</xdr:rowOff>
    </xdr:from>
    <xdr:to>
      <xdr:col>28</xdr:col>
      <xdr:colOff>114300</xdr:colOff>
      <xdr:row>69</xdr:row>
      <xdr:rowOff>139700</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1969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68</xdr:row>
      <xdr:rowOff>168927</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182752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a:extLst>
            <a:ext uri="{FF2B5EF4-FFF2-40B4-BE49-F238E27FC236}">
              <a16:creationId xmlns:a16="http://schemas.microsoft.com/office/drawing/2014/main" id="{00000000-0008-0000-0700-0000A8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a:extLst>
            <a:ext uri="{FF2B5EF4-FFF2-40B4-BE49-F238E27FC236}">
              <a16:creationId xmlns:a16="http://schemas.microsoft.com/office/drawing/2014/main" id="{00000000-0008-0000-0700-0000A9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民生費グラフ枠">
          <a:extLst>
            <a:ext uri="{FF2B5EF4-FFF2-40B4-BE49-F238E27FC236}">
              <a16:creationId xmlns:a16="http://schemas.microsoft.com/office/drawing/2014/main" id="{00000000-0008-0000-0700-0000AA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70234</xdr:rowOff>
    </xdr:from>
    <xdr:to>
      <xdr:col>24</xdr:col>
      <xdr:colOff>62865</xdr:colOff>
      <xdr:row>78</xdr:row>
      <xdr:rowOff>96971</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flipV="1">
          <a:off x="4633595" y="12071734"/>
          <a:ext cx="1270" cy="13983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100798</xdr:rowOff>
    </xdr:from>
    <xdr:ext cx="599010" cy="259045"/>
    <xdr:sp macro="" textlink="">
      <xdr:nvSpPr>
        <xdr:cNvPr id="172" name="民生費最小値テキスト">
          <a:extLst>
            <a:ext uri="{FF2B5EF4-FFF2-40B4-BE49-F238E27FC236}">
              <a16:creationId xmlns:a16="http://schemas.microsoft.com/office/drawing/2014/main" id="{00000000-0008-0000-0700-0000AC000000}"/>
            </a:ext>
          </a:extLst>
        </xdr:cNvPr>
        <xdr:cNvSpPr txBox="1"/>
      </xdr:nvSpPr>
      <xdr:spPr>
        <a:xfrm>
          <a:off x="4686300" y="134738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142,486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96971</xdr:rowOff>
    </xdr:from>
    <xdr:to>
      <xdr:col>24</xdr:col>
      <xdr:colOff>152400</xdr:colOff>
      <xdr:row>78</xdr:row>
      <xdr:rowOff>96971</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4546600" y="1347007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69</xdr:row>
      <xdr:rowOff>16911</xdr:rowOff>
    </xdr:from>
    <xdr:ext cx="599010" cy="259045"/>
    <xdr:sp macro="" textlink="">
      <xdr:nvSpPr>
        <xdr:cNvPr id="174" name="民生費最大値テキスト">
          <a:extLst>
            <a:ext uri="{FF2B5EF4-FFF2-40B4-BE49-F238E27FC236}">
              <a16:creationId xmlns:a16="http://schemas.microsoft.com/office/drawing/2014/main" id="{00000000-0008-0000-0700-0000AE000000}"/>
            </a:ext>
          </a:extLst>
        </xdr:cNvPr>
        <xdr:cNvSpPr txBox="1"/>
      </xdr:nvSpPr>
      <xdr:spPr>
        <a:xfrm>
          <a:off x="4686300" y="118469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289,293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70234</xdr:rowOff>
    </xdr:from>
    <xdr:to>
      <xdr:col>24</xdr:col>
      <xdr:colOff>152400</xdr:colOff>
      <xdr:row>70</xdr:row>
      <xdr:rowOff>70234</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4546600" y="120717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76</xdr:row>
      <xdr:rowOff>156217</xdr:rowOff>
    </xdr:from>
    <xdr:to>
      <xdr:col>24</xdr:col>
      <xdr:colOff>63500</xdr:colOff>
      <xdr:row>78</xdr:row>
      <xdr:rowOff>24085</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flipV="1">
          <a:off x="3797300" y="13186417"/>
          <a:ext cx="838200" cy="2107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151630</xdr:rowOff>
    </xdr:from>
    <xdr:ext cx="599010" cy="259045"/>
    <xdr:sp macro="" textlink="">
      <xdr:nvSpPr>
        <xdr:cNvPr id="177" name="民生費平均値テキスト">
          <a:extLst>
            <a:ext uri="{FF2B5EF4-FFF2-40B4-BE49-F238E27FC236}">
              <a16:creationId xmlns:a16="http://schemas.microsoft.com/office/drawing/2014/main" id="{00000000-0008-0000-0700-0000B1000000}"/>
            </a:ext>
          </a:extLst>
        </xdr:cNvPr>
        <xdr:cNvSpPr txBox="1"/>
      </xdr:nvSpPr>
      <xdr:spPr>
        <a:xfrm>
          <a:off x="4686300" y="1283893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187,816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128753</xdr:rowOff>
    </xdr:from>
    <xdr:to>
      <xdr:col>24</xdr:col>
      <xdr:colOff>114300</xdr:colOff>
      <xdr:row>76</xdr:row>
      <xdr:rowOff>58902</xdr:rowOff>
    </xdr:to>
    <xdr:sp macro="" textlink="">
      <xdr:nvSpPr>
        <xdr:cNvPr id="178" name="フローチャート: 判断 177">
          <a:extLst>
            <a:ext uri="{FF2B5EF4-FFF2-40B4-BE49-F238E27FC236}">
              <a16:creationId xmlns:a16="http://schemas.microsoft.com/office/drawing/2014/main" id="{00000000-0008-0000-0700-0000B2000000}"/>
            </a:ext>
          </a:extLst>
        </xdr:cNvPr>
        <xdr:cNvSpPr/>
      </xdr:nvSpPr>
      <xdr:spPr>
        <a:xfrm>
          <a:off x="4584700" y="12987503"/>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78</xdr:row>
      <xdr:rowOff>24085</xdr:rowOff>
    </xdr:from>
    <xdr:to>
      <xdr:col>19</xdr:col>
      <xdr:colOff>177800</xdr:colOff>
      <xdr:row>78</xdr:row>
      <xdr:rowOff>95971</xdr:rowOff>
    </xdr:to>
    <xdr:cxnSp macro="">
      <xdr:nvCxnSpPr>
        <xdr:cNvPr id="179" name="直線コネクタ 178">
          <a:extLst>
            <a:ext uri="{FF2B5EF4-FFF2-40B4-BE49-F238E27FC236}">
              <a16:creationId xmlns:a16="http://schemas.microsoft.com/office/drawing/2014/main" id="{00000000-0008-0000-0700-0000B3000000}"/>
            </a:ext>
          </a:extLst>
        </xdr:cNvPr>
        <xdr:cNvCxnSpPr/>
      </xdr:nvCxnSpPr>
      <xdr:spPr>
        <a:xfrm flipV="1">
          <a:off x="2908300" y="13397185"/>
          <a:ext cx="889000" cy="71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45952</xdr:rowOff>
    </xdr:from>
    <xdr:to>
      <xdr:col>20</xdr:col>
      <xdr:colOff>38100</xdr:colOff>
      <xdr:row>77</xdr:row>
      <xdr:rowOff>147552</xdr:rowOff>
    </xdr:to>
    <xdr:sp macro="" textlink="">
      <xdr:nvSpPr>
        <xdr:cNvPr id="180" name="フローチャート: 判断 179">
          <a:extLst>
            <a:ext uri="{FF2B5EF4-FFF2-40B4-BE49-F238E27FC236}">
              <a16:creationId xmlns:a16="http://schemas.microsoft.com/office/drawing/2014/main" id="{00000000-0008-0000-0700-0000B4000000}"/>
            </a:ext>
          </a:extLst>
        </xdr:cNvPr>
        <xdr:cNvSpPr/>
      </xdr:nvSpPr>
      <xdr:spPr>
        <a:xfrm>
          <a:off x="3746500" y="132476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164079</xdr:rowOff>
    </xdr:from>
    <xdr:ext cx="599010" cy="259045"/>
    <xdr:sp macro="" textlink="">
      <xdr:nvSpPr>
        <xdr:cNvPr id="181" name="テキスト ボックス 180">
          <a:extLst>
            <a:ext uri="{FF2B5EF4-FFF2-40B4-BE49-F238E27FC236}">
              <a16:creationId xmlns:a16="http://schemas.microsoft.com/office/drawing/2014/main" id="{00000000-0008-0000-0700-0000B5000000}"/>
            </a:ext>
          </a:extLst>
        </xdr:cNvPr>
        <xdr:cNvSpPr txBox="1"/>
      </xdr:nvSpPr>
      <xdr:spPr>
        <a:xfrm>
          <a:off x="3497795" y="1302282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89199</xdr:rowOff>
    </xdr:from>
    <xdr:to>
      <xdr:col>15</xdr:col>
      <xdr:colOff>50800</xdr:colOff>
      <xdr:row>78</xdr:row>
      <xdr:rowOff>95971</xdr:rowOff>
    </xdr:to>
    <xdr:cxnSp macro="">
      <xdr:nvCxnSpPr>
        <xdr:cNvPr id="182" name="直線コネクタ 181">
          <a:extLst>
            <a:ext uri="{FF2B5EF4-FFF2-40B4-BE49-F238E27FC236}">
              <a16:creationId xmlns:a16="http://schemas.microsoft.com/office/drawing/2014/main" id="{00000000-0008-0000-0700-0000B6000000}"/>
            </a:ext>
          </a:extLst>
        </xdr:cNvPr>
        <xdr:cNvCxnSpPr/>
      </xdr:nvCxnSpPr>
      <xdr:spPr>
        <a:xfrm>
          <a:off x="2019300" y="13462299"/>
          <a:ext cx="889000" cy="6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117332</xdr:rowOff>
    </xdr:from>
    <xdr:to>
      <xdr:col>15</xdr:col>
      <xdr:colOff>101600</xdr:colOff>
      <xdr:row>78</xdr:row>
      <xdr:rowOff>47482</xdr:rowOff>
    </xdr:to>
    <xdr:sp macro="" textlink="">
      <xdr:nvSpPr>
        <xdr:cNvPr id="183" name="フローチャート: 判断 182">
          <a:extLst>
            <a:ext uri="{FF2B5EF4-FFF2-40B4-BE49-F238E27FC236}">
              <a16:creationId xmlns:a16="http://schemas.microsoft.com/office/drawing/2014/main" id="{00000000-0008-0000-0700-0000B7000000}"/>
            </a:ext>
          </a:extLst>
        </xdr:cNvPr>
        <xdr:cNvSpPr/>
      </xdr:nvSpPr>
      <xdr:spPr>
        <a:xfrm>
          <a:off x="2857500" y="1331898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76</xdr:row>
      <xdr:rowOff>64009</xdr:rowOff>
    </xdr:from>
    <xdr:ext cx="599010" cy="259045"/>
    <xdr:sp macro="" textlink="">
      <xdr:nvSpPr>
        <xdr:cNvPr id="184" name="テキスト ボックス 183">
          <a:extLst>
            <a:ext uri="{FF2B5EF4-FFF2-40B4-BE49-F238E27FC236}">
              <a16:creationId xmlns:a16="http://schemas.microsoft.com/office/drawing/2014/main" id="{00000000-0008-0000-0700-0000B8000000}"/>
            </a:ext>
          </a:extLst>
        </xdr:cNvPr>
        <xdr:cNvSpPr txBox="1"/>
      </xdr:nvSpPr>
      <xdr:spPr>
        <a:xfrm>
          <a:off x="2608795" y="130942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153,015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89199</xdr:rowOff>
    </xdr:from>
    <xdr:to>
      <xdr:col>10</xdr:col>
      <xdr:colOff>114300</xdr:colOff>
      <xdr:row>78</xdr:row>
      <xdr:rowOff>114754</xdr:rowOff>
    </xdr:to>
    <xdr:cxnSp macro="">
      <xdr:nvCxnSpPr>
        <xdr:cNvPr id="185" name="直線コネクタ 184">
          <a:extLst>
            <a:ext uri="{FF2B5EF4-FFF2-40B4-BE49-F238E27FC236}">
              <a16:creationId xmlns:a16="http://schemas.microsoft.com/office/drawing/2014/main" id="{00000000-0008-0000-0700-0000B9000000}"/>
            </a:ext>
          </a:extLst>
        </xdr:cNvPr>
        <xdr:cNvCxnSpPr/>
      </xdr:nvCxnSpPr>
      <xdr:spPr>
        <a:xfrm flipV="1">
          <a:off x="1130300" y="13462299"/>
          <a:ext cx="889000" cy="255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78</xdr:row>
      <xdr:rowOff>433</xdr:rowOff>
    </xdr:from>
    <xdr:to>
      <xdr:col>10</xdr:col>
      <xdr:colOff>165100</xdr:colOff>
      <xdr:row>78</xdr:row>
      <xdr:rowOff>102033</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1968500" y="133735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76</xdr:row>
      <xdr:rowOff>118560</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1719795" y="131487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147,288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4442</xdr:rowOff>
    </xdr:from>
    <xdr:to>
      <xdr:col>6</xdr:col>
      <xdr:colOff>38100</xdr:colOff>
      <xdr:row>78</xdr:row>
      <xdr:rowOff>106042</xdr:rowOff>
    </xdr:to>
    <xdr:sp macro="" textlink="">
      <xdr:nvSpPr>
        <xdr:cNvPr id="188" name="フローチャート: 判断 187">
          <a:extLst>
            <a:ext uri="{FF2B5EF4-FFF2-40B4-BE49-F238E27FC236}">
              <a16:creationId xmlns:a16="http://schemas.microsoft.com/office/drawing/2014/main" id="{00000000-0008-0000-0700-0000BC000000}"/>
            </a:ext>
          </a:extLst>
        </xdr:cNvPr>
        <xdr:cNvSpPr/>
      </xdr:nvSpPr>
      <xdr:spPr>
        <a:xfrm>
          <a:off x="1079500" y="133775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76</xdr:row>
      <xdr:rowOff>122569</xdr:rowOff>
    </xdr:from>
    <xdr:ext cx="59901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830795" y="131527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146,867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105417</xdr:rowOff>
    </xdr:from>
    <xdr:to>
      <xdr:col>24</xdr:col>
      <xdr:colOff>114300</xdr:colOff>
      <xdr:row>77</xdr:row>
      <xdr:rowOff>35567</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4584700" y="131356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76</xdr:row>
      <xdr:rowOff>83844</xdr:rowOff>
    </xdr:from>
    <xdr:ext cx="599010" cy="259045"/>
    <xdr:sp macro="" textlink="">
      <xdr:nvSpPr>
        <xdr:cNvPr id="196" name="民生費該当値テキスト">
          <a:extLst>
            <a:ext uri="{FF2B5EF4-FFF2-40B4-BE49-F238E27FC236}">
              <a16:creationId xmlns:a16="http://schemas.microsoft.com/office/drawing/2014/main" id="{00000000-0008-0000-0700-0000C4000000}"/>
            </a:ext>
          </a:extLst>
        </xdr:cNvPr>
        <xdr:cNvSpPr txBox="1"/>
      </xdr:nvSpPr>
      <xdr:spPr>
        <a:xfrm>
          <a:off x="4686300" y="131140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172,266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77</xdr:row>
      <xdr:rowOff>144735</xdr:rowOff>
    </xdr:from>
    <xdr:to>
      <xdr:col>20</xdr:col>
      <xdr:colOff>38100</xdr:colOff>
      <xdr:row>78</xdr:row>
      <xdr:rowOff>74885</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3746500" y="13346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78</xdr:row>
      <xdr:rowOff>66012</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3497795" y="134391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45171</xdr:rowOff>
    </xdr:from>
    <xdr:to>
      <xdr:col>15</xdr:col>
      <xdr:colOff>101600</xdr:colOff>
      <xdr:row>78</xdr:row>
      <xdr:rowOff>146771</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2857500" y="13418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78</xdr:row>
      <xdr:rowOff>137898</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2608795" y="135109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38399</xdr:rowOff>
    </xdr:from>
    <xdr:to>
      <xdr:col>10</xdr:col>
      <xdr:colOff>165100</xdr:colOff>
      <xdr:row>78</xdr:row>
      <xdr:rowOff>139999</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1968500" y="13411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78</xdr:row>
      <xdr:rowOff>131126</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1719795" y="135042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143,302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63954</xdr:rowOff>
    </xdr:from>
    <xdr:to>
      <xdr:col>6</xdr:col>
      <xdr:colOff>38100</xdr:colOff>
      <xdr:row>78</xdr:row>
      <xdr:rowOff>165554</xdr:rowOff>
    </xdr:to>
    <xdr:sp macro="" textlink="">
      <xdr:nvSpPr>
        <xdr:cNvPr id="203" name="楕円 202">
          <a:extLst>
            <a:ext uri="{FF2B5EF4-FFF2-40B4-BE49-F238E27FC236}">
              <a16:creationId xmlns:a16="http://schemas.microsoft.com/office/drawing/2014/main" id="{00000000-0008-0000-0700-0000CB000000}"/>
            </a:ext>
          </a:extLst>
        </xdr:cNvPr>
        <xdr:cNvSpPr/>
      </xdr:nvSpPr>
      <xdr:spPr>
        <a:xfrm>
          <a:off x="1079500" y="13437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156681</xdr:rowOff>
    </xdr:from>
    <xdr:ext cx="599010" cy="259045"/>
    <xdr:sp macro="" textlink="">
      <xdr:nvSpPr>
        <xdr:cNvPr id="204" name="テキスト ボックス 203">
          <a:extLst>
            <a:ext uri="{FF2B5EF4-FFF2-40B4-BE49-F238E27FC236}">
              <a16:creationId xmlns:a16="http://schemas.microsoft.com/office/drawing/2014/main" id="{00000000-0008-0000-0700-0000CC000000}"/>
            </a:ext>
          </a:extLst>
        </xdr:cNvPr>
        <xdr:cNvSpPr txBox="1"/>
      </xdr:nvSpPr>
      <xdr:spPr>
        <a:xfrm>
          <a:off x="830795" y="135297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140,619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49,941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a:extLst>
            <a:ext uri="{FF2B5EF4-FFF2-40B4-BE49-F238E27FC236}">
              <a16:creationId xmlns:a16="http://schemas.microsoft.com/office/drawing/2014/main" id="{00000000-0008-0000-0700-0000D5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a:extLst>
            <a:ext uri="{FF2B5EF4-FFF2-40B4-BE49-F238E27FC236}">
              <a16:creationId xmlns:a16="http://schemas.microsoft.com/office/drawing/2014/main" id="{00000000-0008-0000-0700-0000D6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5" name="テキスト ボックス 214">
          <a:extLst>
            <a:ext uri="{FF2B5EF4-FFF2-40B4-BE49-F238E27FC236}">
              <a16:creationId xmlns:a16="http://schemas.microsoft.com/office/drawing/2014/main" id="{00000000-0008-0000-0700-0000D7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17" name="テキスト ボックス 216">
          <a:extLst>
            <a:ext uri="{FF2B5EF4-FFF2-40B4-BE49-F238E27FC236}">
              <a16:creationId xmlns:a16="http://schemas.microsoft.com/office/drawing/2014/main" id="{00000000-0008-0000-0700-0000D9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5" name="テキスト ボックス 224">
          <a:extLst>
            <a:ext uri="{FF2B5EF4-FFF2-40B4-BE49-F238E27FC236}">
              <a16:creationId xmlns:a16="http://schemas.microsoft.com/office/drawing/2014/main" id="{00000000-0008-0000-0700-0000E1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7" name="テキスト ボックス 226">
          <a:extLst>
            <a:ext uri="{FF2B5EF4-FFF2-40B4-BE49-F238E27FC236}">
              <a16:creationId xmlns:a16="http://schemas.microsoft.com/office/drawing/2014/main" id="{00000000-0008-0000-0700-0000E3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8" name="衛生費グラフ枠">
          <a:extLst>
            <a:ext uri="{FF2B5EF4-FFF2-40B4-BE49-F238E27FC236}">
              <a16:creationId xmlns:a16="http://schemas.microsoft.com/office/drawing/2014/main" id="{00000000-0008-0000-0700-0000E4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82308</xdr:rowOff>
    </xdr:from>
    <xdr:to>
      <xdr:col>24</xdr:col>
      <xdr:colOff>62865</xdr:colOff>
      <xdr:row>99</xdr:row>
      <xdr:rowOff>118263</xdr:rowOff>
    </xdr:to>
    <xdr:cxnSp macro="">
      <xdr:nvCxnSpPr>
        <xdr:cNvPr id="229" name="直線コネクタ 228">
          <a:extLst>
            <a:ext uri="{FF2B5EF4-FFF2-40B4-BE49-F238E27FC236}">
              <a16:creationId xmlns:a16="http://schemas.microsoft.com/office/drawing/2014/main" id="{00000000-0008-0000-0700-0000E5000000}"/>
            </a:ext>
          </a:extLst>
        </xdr:cNvPr>
        <xdr:cNvCxnSpPr/>
      </xdr:nvCxnSpPr>
      <xdr:spPr>
        <a:xfrm flipV="1">
          <a:off x="4633595" y="15684258"/>
          <a:ext cx="1270" cy="14075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122090</xdr:rowOff>
    </xdr:from>
    <xdr:ext cx="534377" cy="259045"/>
    <xdr:sp macro="" textlink="">
      <xdr:nvSpPr>
        <xdr:cNvPr id="230" name="衛生費最小値テキスト">
          <a:extLst>
            <a:ext uri="{FF2B5EF4-FFF2-40B4-BE49-F238E27FC236}">
              <a16:creationId xmlns:a16="http://schemas.microsoft.com/office/drawing/2014/main" id="{00000000-0008-0000-0700-0000E6000000}"/>
            </a:ext>
          </a:extLst>
        </xdr:cNvPr>
        <xdr:cNvSpPr txBox="1"/>
      </xdr:nvSpPr>
      <xdr:spPr>
        <a:xfrm>
          <a:off x="4686300" y="170956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24,188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118263</xdr:rowOff>
    </xdr:from>
    <xdr:to>
      <xdr:col>24</xdr:col>
      <xdr:colOff>152400</xdr:colOff>
      <xdr:row>99</xdr:row>
      <xdr:rowOff>118263</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a:off x="4546600" y="170918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90</xdr:row>
      <xdr:rowOff>28985</xdr:rowOff>
    </xdr:from>
    <xdr:ext cx="599010" cy="259045"/>
    <xdr:sp macro="" textlink="">
      <xdr:nvSpPr>
        <xdr:cNvPr id="232" name="衛生費最大値テキスト">
          <a:extLst>
            <a:ext uri="{FF2B5EF4-FFF2-40B4-BE49-F238E27FC236}">
              <a16:creationId xmlns:a16="http://schemas.microsoft.com/office/drawing/2014/main" id="{00000000-0008-0000-0700-0000E8000000}"/>
            </a:ext>
          </a:extLst>
        </xdr:cNvPr>
        <xdr:cNvSpPr txBox="1"/>
      </xdr:nvSpPr>
      <xdr:spPr>
        <a:xfrm>
          <a:off x="4686300" y="154594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135,019</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82308</xdr:rowOff>
    </xdr:from>
    <xdr:to>
      <xdr:col>24</xdr:col>
      <xdr:colOff>152400</xdr:colOff>
      <xdr:row>91</xdr:row>
      <xdr:rowOff>82308</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a:off x="4546600" y="156842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92050</xdr:rowOff>
    </xdr:from>
    <xdr:to>
      <xdr:col>24</xdr:col>
      <xdr:colOff>63500</xdr:colOff>
      <xdr:row>99</xdr:row>
      <xdr:rowOff>105639</xdr:rowOff>
    </xdr:to>
    <xdr:cxnSp macro="">
      <xdr:nvCxnSpPr>
        <xdr:cNvPr id="234" name="直線コネクタ 233">
          <a:extLst>
            <a:ext uri="{FF2B5EF4-FFF2-40B4-BE49-F238E27FC236}">
              <a16:creationId xmlns:a16="http://schemas.microsoft.com/office/drawing/2014/main" id="{00000000-0008-0000-0700-0000EA000000}"/>
            </a:ext>
          </a:extLst>
        </xdr:cNvPr>
        <xdr:cNvCxnSpPr/>
      </xdr:nvCxnSpPr>
      <xdr:spPr>
        <a:xfrm flipV="1">
          <a:off x="3797300" y="16894150"/>
          <a:ext cx="838200" cy="1850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16845</xdr:rowOff>
    </xdr:from>
    <xdr:ext cx="534377" cy="259045"/>
    <xdr:sp macro="" textlink="">
      <xdr:nvSpPr>
        <xdr:cNvPr id="235" name="衛生費平均値テキスト">
          <a:extLst>
            <a:ext uri="{FF2B5EF4-FFF2-40B4-BE49-F238E27FC236}">
              <a16:creationId xmlns:a16="http://schemas.microsoft.com/office/drawing/2014/main" id="{00000000-0008-0000-0700-0000EB000000}"/>
            </a:ext>
          </a:extLst>
        </xdr:cNvPr>
        <xdr:cNvSpPr txBox="1"/>
      </xdr:nvSpPr>
      <xdr:spPr>
        <a:xfrm>
          <a:off x="4686300" y="1664749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43,475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165418</xdr:rowOff>
    </xdr:from>
    <xdr:to>
      <xdr:col>24</xdr:col>
      <xdr:colOff>114300</xdr:colOff>
      <xdr:row>98</xdr:row>
      <xdr:rowOff>95568</xdr:rowOff>
    </xdr:to>
    <xdr:sp macro="" textlink="">
      <xdr:nvSpPr>
        <xdr:cNvPr id="236" name="フローチャート: 判断 235">
          <a:extLst>
            <a:ext uri="{FF2B5EF4-FFF2-40B4-BE49-F238E27FC236}">
              <a16:creationId xmlns:a16="http://schemas.microsoft.com/office/drawing/2014/main" id="{00000000-0008-0000-0700-0000EC000000}"/>
            </a:ext>
          </a:extLst>
        </xdr:cNvPr>
        <xdr:cNvSpPr/>
      </xdr:nvSpPr>
      <xdr:spPr>
        <a:xfrm>
          <a:off x="4584700" y="16796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99</xdr:row>
      <xdr:rowOff>70865</xdr:rowOff>
    </xdr:from>
    <xdr:to>
      <xdr:col>19</xdr:col>
      <xdr:colOff>177800</xdr:colOff>
      <xdr:row>99</xdr:row>
      <xdr:rowOff>105639</xdr:rowOff>
    </xdr:to>
    <xdr:cxnSp macro="">
      <xdr:nvCxnSpPr>
        <xdr:cNvPr id="237" name="直線コネクタ 236">
          <a:extLst>
            <a:ext uri="{FF2B5EF4-FFF2-40B4-BE49-F238E27FC236}">
              <a16:creationId xmlns:a16="http://schemas.microsoft.com/office/drawing/2014/main" id="{00000000-0008-0000-0700-0000ED000000}"/>
            </a:ext>
          </a:extLst>
        </xdr:cNvPr>
        <xdr:cNvCxnSpPr/>
      </xdr:nvCxnSpPr>
      <xdr:spPr>
        <a:xfrm>
          <a:off x="2908300" y="17044415"/>
          <a:ext cx="889000" cy="347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98</xdr:row>
      <xdr:rowOff>93511</xdr:rowOff>
    </xdr:from>
    <xdr:to>
      <xdr:col>20</xdr:col>
      <xdr:colOff>38100</xdr:colOff>
      <xdr:row>99</xdr:row>
      <xdr:rowOff>23661</xdr:rowOff>
    </xdr:to>
    <xdr:sp macro="" textlink="">
      <xdr:nvSpPr>
        <xdr:cNvPr id="238" name="フローチャート: 判断 237">
          <a:extLst>
            <a:ext uri="{FF2B5EF4-FFF2-40B4-BE49-F238E27FC236}">
              <a16:creationId xmlns:a16="http://schemas.microsoft.com/office/drawing/2014/main" id="{00000000-0008-0000-0700-0000EE000000}"/>
            </a:ext>
          </a:extLst>
        </xdr:cNvPr>
        <xdr:cNvSpPr/>
      </xdr:nvSpPr>
      <xdr:spPr>
        <a:xfrm>
          <a:off x="3746500" y="168956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40188</xdr:rowOff>
    </xdr:from>
    <xdr:ext cx="534377" cy="259045"/>
    <xdr:sp macro="" textlink="">
      <xdr:nvSpPr>
        <xdr:cNvPr id="239" name="テキスト ボックス 238">
          <a:extLst>
            <a:ext uri="{FF2B5EF4-FFF2-40B4-BE49-F238E27FC236}">
              <a16:creationId xmlns:a16="http://schemas.microsoft.com/office/drawing/2014/main" id="{00000000-0008-0000-0700-0000EF000000}"/>
            </a:ext>
          </a:extLst>
        </xdr:cNvPr>
        <xdr:cNvSpPr txBox="1"/>
      </xdr:nvSpPr>
      <xdr:spPr>
        <a:xfrm>
          <a:off x="3530111" y="166708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99</xdr:row>
      <xdr:rowOff>70865</xdr:rowOff>
    </xdr:from>
    <xdr:to>
      <xdr:col>15</xdr:col>
      <xdr:colOff>50800</xdr:colOff>
      <xdr:row>99</xdr:row>
      <xdr:rowOff>129045</xdr:rowOff>
    </xdr:to>
    <xdr:cxnSp macro="">
      <xdr:nvCxnSpPr>
        <xdr:cNvPr id="240" name="直線コネクタ 239">
          <a:extLst>
            <a:ext uri="{FF2B5EF4-FFF2-40B4-BE49-F238E27FC236}">
              <a16:creationId xmlns:a16="http://schemas.microsoft.com/office/drawing/2014/main" id="{00000000-0008-0000-0700-0000F0000000}"/>
            </a:ext>
          </a:extLst>
        </xdr:cNvPr>
        <xdr:cNvCxnSpPr/>
      </xdr:nvCxnSpPr>
      <xdr:spPr>
        <a:xfrm flipV="1">
          <a:off x="2019300" y="17044415"/>
          <a:ext cx="889000" cy="581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134238</xdr:rowOff>
    </xdr:from>
    <xdr:to>
      <xdr:col>15</xdr:col>
      <xdr:colOff>101600</xdr:colOff>
      <xdr:row>99</xdr:row>
      <xdr:rowOff>64388</xdr:rowOff>
    </xdr:to>
    <xdr:sp macro="" textlink="">
      <xdr:nvSpPr>
        <xdr:cNvPr id="241" name="フローチャート: 判断 240">
          <a:extLst>
            <a:ext uri="{FF2B5EF4-FFF2-40B4-BE49-F238E27FC236}">
              <a16:creationId xmlns:a16="http://schemas.microsoft.com/office/drawing/2014/main" id="{00000000-0008-0000-0700-0000F1000000}"/>
            </a:ext>
          </a:extLst>
        </xdr:cNvPr>
        <xdr:cNvSpPr/>
      </xdr:nvSpPr>
      <xdr:spPr>
        <a:xfrm>
          <a:off x="2857500" y="169363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80915</xdr:rowOff>
    </xdr:from>
    <xdr:ext cx="534377" cy="259045"/>
    <xdr:sp macro="" textlink="">
      <xdr:nvSpPr>
        <xdr:cNvPr id="242" name="テキスト ボックス 241">
          <a:extLst>
            <a:ext uri="{FF2B5EF4-FFF2-40B4-BE49-F238E27FC236}">
              <a16:creationId xmlns:a16="http://schemas.microsoft.com/office/drawing/2014/main" id="{00000000-0008-0000-0700-0000F2000000}"/>
            </a:ext>
          </a:extLst>
        </xdr:cNvPr>
        <xdr:cNvSpPr txBox="1"/>
      </xdr:nvSpPr>
      <xdr:spPr>
        <a:xfrm>
          <a:off x="2641111" y="167115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99</xdr:row>
      <xdr:rowOff>129045</xdr:rowOff>
    </xdr:from>
    <xdr:to>
      <xdr:col>10</xdr:col>
      <xdr:colOff>114300</xdr:colOff>
      <xdr:row>99</xdr:row>
      <xdr:rowOff>131814</xdr:rowOff>
    </xdr:to>
    <xdr:cxnSp macro="">
      <xdr:nvCxnSpPr>
        <xdr:cNvPr id="243" name="直線コネクタ 242">
          <a:extLst>
            <a:ext uri="{FF2B5EF4-FFF2-40B4-BE49-F238E27FC236}">
              <a16:creationId xmlns:a16="http://schemas.microsoft.com/office/drawing/2014/main" id="{00000000-0008-0000-0700-0000F3000000}"/>
            </a:ext>
          </a:extLst>
        </xdr:cNvPr>
        <xdr:cNvCxnSpPr/>
      </xdr:nvCxnSpPr>
      <xdr:spPr>
        <a:xfrm flipV="1">
          <a:off x="1130300" y="17102595"/>
          <a:ext cx="889000" cy="27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148259</xdr:rowOff>
    </xdr:from>
    <xdr:to>
      <xdr:col>10</xdr:col>
      <xdr:colOff>165100</xdr:colOff>
      <xdr:row>99</xdr:row>
      <xdr:rowOff>78409</xdr:rowOff>
    </xdr:to>
    <xdr:sp macro="" textlink="">
      <xdr:nvSpPr>
        <xdr:cNvPr id="244" name="フローチャート: 判断 243">
          <a:extLst>
            <a:ext uri="{FF2B5EF4-FFF2-40B4-BE49-F238E27FC236}">
              <a16:creationId xmlns:a16="http://schemas.microsoft.com/office/drawing/2014/main" id="{00000000-0008-0000-0700-0000F4000000}"/>
            </a:ext>
          </a:extLst>
        </xdr:cNvPr>
        <xdr:cNvSpPr/>
      </xdr:nvSpPr>
      <xdr:spPr>
        <a:xfrm>
          <a:off x="1968500" y="169503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94936</xdr:rowOff>
    </xdr:from>
    <xdr:ext cx="534377"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1752111" y="167255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31,326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122340</xdr:rowOff>
    </xdr:from>
    <xdr:to>
      <xdr:col>6</xdr:col>
      <xdr:colOff>38100</xdr:colOff>
      <xdr:row>99</xdr:row>
      <xdr:rowOff>52490</xdr:rowOff>
    </xdr:to>
    <xdr:sp macro="" textlink="">
      <xdr:nvSpPr>
        <xdr:cNvPr id="246" name="フローチャート: 判断 245">
          <a:extLst>
            <a:ext uri="{FF2B5EF4-FFF2-40B4-BE49-F238E27FC236}">
              <a16:creationId xmlns:a16="http://schemas.microsoft.com/office/drawing/2014/main" id="{00000000-0008-0000-0700-0000F6000000}"/>
            </a:ext>
          </a:extLst>
        </xdr:cNvPr>
        <xdr:cNvSpPr/>
      </xdr:nvSpPr>
      <xdr:spPr>
        <a:xfrm>
          <a:off x="1079500" y="16924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69017</xdr:rowOff>
    </xdr:from>
    <xdr:ext cx="534377"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863111" y="166996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41250</xdr:rowOff>
    </xdr:from>
    <xdr:to>
      <xdr:col>24</xdr:col>
      <xdr:colOff>114300</xdr:colOff>
      <xdr:row>98</xdr:row>
      <xdr:rowOff>142850</xdr:rowOff>
    </xdr:to>
    <xdr:sp macro="" textlink="">
      <xdr:nvSpPr>
        <xdr:cNvPr id="253" name="楕円 252">
          <a:extLst>
            <a:ext uri="{FF2B5EF4-FFF2-40B4-BE49-F238E27FC236}">
              <a16:creationId xmlns:a16="http://schemas.microsoft.com/office/drawing/2014/main" id="{00000000-0008-0000-0700-0000FD000000}"/>
            </a:ext>
          </a:extLst>
        </xdr:cNvPr>
        <xdr:cNvSpPr/>
      </xdr:nvSpPr>
      <xdr:spPr>
        <a:xfrm>
          <a:off x="4584700" y="16843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98</xdr:row>
      <xdr:rowOff>19677</xdr:rowOff>
    </xdr:from>
    <xdr:ext cx="534377" cy="259045"/>
    <xdr:sp macro="" textlink="">
      <xdr:nvSpPr>
        <xdr:cNvPr id="254" name="衛生費該当値テキスト">
          <a:extLst>
            <a:ext uri="{FF2B5EF4-FFF2-40B4-BE49-F238E27FC236}">
              <a16:creationId xmlns:a16="http://schemas.microsoft.com/office/drawing/2014/main" id="{00000000-0008-0000-0700-0000FE000000}"/>
            </a:ext>
          </a:extLst>
        </xdr:cNvPr>
        <xdr:cNvSpPr txBox="1"/>
      </xdr:nvSpPr>
      <xdr:spPr>
        <a:xfrm>
          <a:off x="4686300" y="16821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39,752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99</xdr:row>
      <xdr:rowOff>54839</xdr:rowOff>
    </xdr:from>
    <xdr:to>
      <xdr:col>20</xdr:col>
      <xdr:colOff>38100</xdr:colOff>
      <xdr:row>99</xdr:row>
      <xdr:rowOff>156439</xdr:rowOff>
    </xdr:to>
    <xdr:sp macro="" textlink="">
      <xdr:nvSpPr>
        <xdr:cNvPr id="255" name="楕円 254">
          <a:extLst>
            <a:ext uri="{FF2B5EF4-FFF2-40B4-BE49-F238E27FC236}">
              <a16:creationId xmlns:a16="http://schemas.microsoft.com/office/drawing/2014/main" id="{00000000-0008-0000-0700-0000FF000000}"/>
            </a:ext>
          </a:extLst>
        </xdr:cNvPr>
        <xdr:cNvSpPr/>
      </xdr:nvSpPr>
      <xdr:spPr>
        <a:xfrm>
          <a:off x="3746500" y="170283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99</xdr:row>
      <xdr:rowOff>147566</xdr:rowOff>
    </xdr:from>
    <xdr:ext cx="534377" cy="259045"/>
    <xdr:sp macro="" textlink="">
      <xdr:nvSpPr>
        <xdr:cNvPr id="256" name="テキスト ボックス 255">
          <a:extLst>
            <a:ext uri="{FF2B5EF4-FFF2-40B4-BE49-F238E27FC236}">
              <a16:creationId xmlns:a16="http://schemas.microsoft.com/office/drawing/2014/main" id="{00000000-0008-0000-0700-000000010000}"/>
            </a:ext>
          </a:extLst>
        </xdr:cNvPr>
        <xdr:cNvSpPr txBox="1"/>
      </xdr:nvSpPr>
      <xdr:spPr>
        <a:xfrm>
          <a:off x="3530111" y="171211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99</xdr:row>
      <xdr:rowOff>20065</xdr:rowOff>
    </xdr:from>
    <xdr:to>
      <xdr:col>15</xdr:col>
      <xdr:colOff>101600</xdr:colOff>
      <xdr:row>99</xdr:row>
      <xdr:rowOff>121665</xdr:rowOff>
    </xdr:to>
    <xdr:sp macro="" textlink="">
      <xdr:nvSpPr>
        <xdr:cNvPr id="257" name="楕円 256">
          <a:extLst>
            <a:ext uri="{FF2B5EF4-FFF2-40B4-BE49-F238E27FC236}">
              <a16:creationId xmlns:a16="http://schemas.microsoft.com/office/drawing/2014/main" id="{00000000-0008-0000-0700-000001010000}"/>
            </a:ext>
          </a:extLst>
        </xdr:cNvPr>
        <xdr:cNvSpPr/>
      </xdr:nvSpPr>
      <xdr:spPr>
        <a:xfrm>
          <a:off x="2857500" y="169936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99</xdr:row>
      <xdr:rowOff>112792</xdr:rowOff>
    </xdr:from>
    <xdr:ext cx="534377"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2641111" y="170863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27,920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99</xdr:row>
      <xdr:rowOff>78245</xdr:rowOff>
    </xdr:from>
    <xdr:to>
      <xdr:col>10</xdr:col>
      <xdr:colOff>165100</xdr:colOff>
      <xdr:row>100</xdr:row>
      <xdr:rowOff>8395</xdr:rowOff>
    </xdr:to>
    <xdr:sp macro="" textlink="">
      <xdr:nvSpPr>
        <xdr:cNvPr id="259" name="楕円 258">
          <a:extLst>
            <a:ext uri="{FF2B5EF4-FFF2-40B4-BE49-F238E27FC236}">
              <a16:creationId xmlns:a16="http://schemas.microsoft.com/office/drawing/2014/main" id="{00000000-0008-0000-0700-000003010000}"/>
            </a:ext>
          </a:extLst>
        </xdr:cNvPr>
        <xdr:cNvSpPr/>
      </xdr:nvSpPr>
      <xdr:spPr>
        <a:xfrm>
          <a:off x="1968500" y="170517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99</xdr:row>
      <xdr:rowOff>170972</xdr:rowOff>
    </xdr:from>
    <xdr:ext cx="534377" cy="259045"/>
    <xdr:sp macro="" textlink="">
      <xdr:nvSpPr>
        <xdr:cNvPr id="260" name="テキスト ボックス 259">
          <a:extLst>
            <a:ext uri="{FF2B5EF4-FFF2-40B4-BE49-F238E27FC236}">
              <a16:creationId xmlns:a16="http://schemas.microsoft.com/office/drawing/2014/main" id="{00000000-0008-0000-0700-000004010000}"/>
            </a:ext>
          </a:extLst>
        </xdr:cNvPr>
        <xdr:cNvSpPr txBox="1"/>
      </xdr:nvSpPr>
      <xdr:spPr>
        <a:xfrm>
          <a:off x="1752111" y="171445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99</xdr:row>
      <xdr:rowOff>81014</xdr:rowOff>
    </xdr:from>
    <xdr:to>
      <xdr:col>6</xdr:col>
      <xdr:colOff>38100</xdr:colOff>
      <xdr:row>100</xdr:row>
      <xdr:rowOff>11164</xdr:rowOff>
    </xdr:to>
    <xdr:sp macro="" textlink="">
      <xdr:nvSpPr>
        <xdr:cNvPr id="261" name="楕円 260">
          <a:extLst>
            <a:ext uri="{FF2B5EF4-FFF2-40B4-BE49-F238E27FC236}">
              <a16:creationId xmlns:a16="http://schemas.microsoft.com/office/drawing/2014/main" id="{00000000-0008-0000-0700-000005010000}"/>
            </a:ext>
          </a:extLst>
        </xdr:cNvPr>
        <xdr:cNvSpPr/>
      </xdr:nvSpPr>
      <xdr:spPr>
        <a:xfrm>
          <a:off x="1079500" y="17054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100</xdr:row>
      <xdr:rowOff>2291</xdr:rowOff>
    </xdr:from>
    <xdr:ext cx="534377" cy="259045"/>
    <xdr:sp macro="" textlink="">
      <xdr:nvSpPr>
        <xdr:cNvPr id="262" name="テキスト ボックス 261">
          <a:extLst>
            <a:ext uri="{FF2B5EF4-FFF2-40B4-BE49-F238E27FC236}">
              <a16:creationId xmlns:a16="http://schemas.microsoft.com/office/drawing/2014/main" id="{00000000-0008-0000-0700-000006010000}"/>
            </a:ext>
          </a:extLst>
        </xdr:cNvPr>
        <xdr:cNvSpPr txBox="1"/>
      </xdr:nvSpPr>
      <xdr:spPr>
        <a:xfrm>
          <a:off x="863111" y="17147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23,121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1" name="テキスト ボックス 270">
          <a:extLst>
            <a:ext uri="{FF2B5EF4-FFF2-40B4-BE49-F238E27FC236}">
              <a16:creationId xmlns:a16="http://schemas.microsoft.com/office/drawing/2014/main" id="{00000000-0008-0000-0700-00000F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2" name="直線コネクタ 271">
          <a:extLst>
            <a:ext uri="{FF2B5EF4-FFF2-40B4-BE49-F238E27FC236}">
              <a16:creationId xmlns:a16="http://schemas.microsoft.com/office/drawing/2014/main" id="{00000000-0008-0000-0700-000010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3" name="直線コネクタ 272">
          <a:extLst>
            <a:ext uri="{FF2B5EF4-FFF2-40B4-BE49-F238E27FC236}">
              <a16:creationId xmlns:a16="http://schemas.microsoft.com/office/drawing/2014/main" id="{00000000-0008-0000-0700-000011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4" name="テキスト ボックス 273">
          <a:extLst>
            <a:ext uri="{FF2B5EF4-FFF2-40B4-BE49-F238E27FC236}">
              <a16:creationId xmlns:a16="http://schemas.microsoft.com/office/drawing/2014/main" id="{00000000-0008-0000-0700-000012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5" name="直線コネクタ 274">
          <a:extLst>
            <a:ext uri="{FF2B5EF4-FFF2-40B4-BE49-F238E27FC236}">
              <a16:creationId xmlns:a16="http://schemas.microsoft.com/office/drawing/2014/main" id="{00000000-0008-0000-0700-000013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6" name="テキスト ボックス 275">
          <a:extLst>
            <a:ext uri="{FF2B5EF4-FFF2-40B4-BE49-F238E27FC236}">
              <a16:creationId xmlns:a16="http://schemas.microsoft.com/office/drawing/2014/main" id="{00000000-0008-0000-0700-000014010000}"/>
            </a:ext>
          </a:extLst>
        </xdr:cNvPr>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92727</xdr:rowOff>
    </xdr:from>
    <xdr:ext cx="467179" cy="259045"/>
    <xdr:sp macro="" textlink="">
      <xdr:nvSpPr>
        <xdr:cNvPr id="282" name="テキスト ボックス 281">
          <a:extLst>
            <a:ext uri="{FF2B5EF4-FFF2-40B4-BE49-F238E27FC236}">
              <a16:creationId xmlns:a16="http://schemas.microsoft.com/office/drawing/2014/main" id="{00000000-0008-0000-0700-00001A010000}"/>
            </a:ext>
          </a:extLst>
        </xdr:cNvPr>
        <xdr:cNvSpPr txBox="1"/>
      </xdr:nvSpPr>
      <xdr:spPr>
        <a:xfrm>
          <a:off x="6136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4" name="テキスト ボックス 283">
          <a:extLst>
            <a:ext uri="{FF2B5EF4-FFF2-40B4-BE49-F238E27FC236}">
              <a16:creationId xmlns:a16="http://schemas.microsoft.com/office/drawing/2014/main" id="{00000000-0008-0000-0700-00001C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5" name="労働費グラフ枠">
          <a:extLst>
            <a:ext uri="{FF2B5EF4-FFF2-40B4-BE49-F238E27FC236}">
              <a16:creationId xmlns:a16="http://schemas.microsoft.com/office/drawing/2014/main" id="{00000000-0008-0000-0700-00001D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135128</xdr:rowOff>
    </xdr:from>
    <xdr:to>
      <xdr:col>54</xdr:col>
      <xdr:colOff>189865</xdr:colOff>
      <xdr:row>39</xdr:row>
      <xdr:rowOff>44450</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flipV="1">
          <a:off x="10475595" y="5278628"/>
          <a:ext cx="1270" cy="14523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7" name="労働費最小値テキスト">
          <a:extLst>
            <a:ext uri="{FF2B5EF4-FFF2-40B4-BE49-F238E27FC236}">
              <a16:creationId xmlns:a16="http://schemas.microsoft.com/office/drawing/2014/main" id="{00000000-0008-0000-0700-00001F010000}"/>
            </a:ext>
          </a:extLst>
        </xdr:cNvPr>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88" name="直線コネクタ 287">
          <a:extLst>
            <a:ext uri="{FF2B5EF4-FFF2-40B4-BE49-F238E27FC236}">
              <a16:creationId xmlns:a16="http://schemas.microsoft.com/office/drawing/2014/main" id="{00000000-0008-0000-0700-000020010000}"/>
            </a:ext>
          </a:extLst>
        </xdr:cNvPr>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81805</xdr:rowOff>
    </xdr:from>
    <xdr:ext cx="469744" cy="259045"/>
    <xdr:sp macro="" textlink="">
      <xdr:nvSpPr>
        <xdr:cNvPr id="289" name="労働費最大値テキスト">
          <a:extLst>
            <a:ext uri="{FF2B5EF4-FFF2-40B4-BE49-F238E27FC236}">
              <a16:creationId xmlns:a16="http://schemas.microsoft.com/office/drawing/2014/main" id="{00000000-0008-0000-0700-000021010000}"/>
            </a:ext>
          </a:extLst>
        </xdr:cNvPr>
        <xdr:cNvSpPr txBox="1"/>
      </xdr:nvSpPr>
      <xdr:spPr>
        <a:xfrm>
          <a:off x="10528300" y="5053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3,812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135128</xdr:rowOff>
    </xdr:from>
    <xdr:to>
      <xdr:col>55</xdr:col>
      <xdr:colOff>88900</xdr:colOff>
      <xdr:row>30</xdr:row>
      <xdr:rowOff>135128</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a:off x="10388600" y="52786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37</xdr:row>
      <xdr:rowOff>156845</xdr:rowOff>
    </xdr:from>
    <xdr:to>
      <xdr:col>55</xdr:col>
      <xdr:colOff>0</xdr:colOff>
      <xdr:row>38</xdr:row>
      <xdr:rowOff>20066</xdr:rowOff>
    </xdr:to>
    <xdr:cxnSp macro="">
      <xdr:nvCxnSpPr>
        <xdr:cNvPr id="291" name="直線コネクタ 290">
          <a:extLst>
            <a:ext uri="{FF2B5EF4-FFF2-40B4-BE49-F238E27FC236}">
              <a16:creationId xmlns:a16="http://schemas.microsoft.com/office/drawing/2014/main" id="{00000000-0008-0000-0700-000023010000}"/>
            </a:ext>
          </a:extLst>
        </xdr:cNvPr>
        <xdr:cNvCxnSpPr/>
      </xdr:nvCxnSpPr>
      <xdr:spPr>
        <a:xfrm flipV="1">
          <a:off x="9639300" y="6500495"/>
          <a:ext cx="838200" cy="346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90187</xdr:rowOff>
    </xdr:from>
    <xdr:ext cx="378565" cy="259045"/>
    <xdr:sp macro="" textlink="">
      <xdr:nvSpPr>
        <xdr:cNvPr id="292" name="労働費平均値テキスト">
          <a:extLst>
            <a:ext uri="{FF2B5EF4-FFF2-40B4-BE49-F238E27FC236}">
              <a16:creationId xmlns:a16="http://schemas.microsoft.com/office/drawing/2014/main" id="{00000000-0008-0000-0700-000024010000}"/>
            </a:ext>
          </a:extLst>
        </xdr:cNvPr>
        <xdr:cNvSpPr txBox="1"/>
      </xdr:nvSpPr>
      <xdr:spPr>
        <a:xfrm>
          <a:off x="10528300" y="643383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111760</xdr:rowOff>
    </xdr:from>
    <xdr:to>
      <xdr:col>55</xdr:col>
      <xdr:colOff>50800</xdr:colOff>
      <xdr:row>38</xdr:row>
      <xdr:rowOff>41910</xdr:rowOff>
    </xdr:to>
    <xdr:sp macro="" textlink="">
      <xdr:nvSpPr>
        <xdr:cNvPr id="293" name="フローチャート: 判断 292">
          <a:extLst>
            <a:ext uri="{FF2B5EF4-FFF2-40B4-BE49-F238E27FC236}">
              <a16:creationId xmlns:a16="http://schemas.microsoft.com/office/drawing/2014/main" id="{00000000-0008-0000-0700-000025010000}"/>
            </a:ext>
          </a:extLst>
        </xdr:cNvPr>
        <xdr:cNvSpPr/>
      </xdr:nvSpPr>
      <xdr:spPr>
        <a:xfrm>
          <a:off x="10426700" y="6455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20066</xdr:rowOff>
    </xdr:from>
    <xdr:to>
      <xdr:col>50</xdr:col>
      <xdr:colOff>114300</xdr:colOff>
      <xdr:row>38</xdr:row>
      <xdr:rowOff>44069</xdr:rowOff>
    </xdr:to>
    <xdr:cxnSp macro="">
      <xdr:nvCxnSpPr>
        <xdr:cNvPr id="294" name="直線コネクタ 293">
          <a:extLst>
            <a:ext uri="{FF2B5EF4-FFF2-40B4-BE49-F238E27FC236}">
              <a16:creationId xmlns:a16="http://schemas.microsoft.com/office/drawing/2014/main" id="{00000000-0008-0000-0700-000026010000}"/>
            </a:ext>
          </a:extLst>
        </xdr:cNvPr>
        <xdr:cNvCxnSpPr/>
      </xdr:nvCxnSpPr>
      <xdr:spPr>
        <a:xfrm flipV="1">
          <a:off x="8750300" y="6535166"/>
          <a:ext cx="889000" cy="24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99568</xdr:rowOff>
    </xdr:from>
    <xdr:to>
      <xdr:col>50</xdr:col>
      <xdr:colOff>165100</xdr:colOff>
      <xdr:row>38</xdr:row>
      <xdr:rowOff>29718</xdr:rowOff>
    </xdr:to>
    <xdr:sp macro="" textlink="">
      <xdr:nvSpPr>
        <xdr:cNvPr id="295" name="フローチャート: 判断 294">
          <a:extLst>
            <a:ext uri="{FF2B5EF4-FFF2-40B4-BE49-F238E27FC236}">
              <a16:creationId xmlns:a16="http://schemas.microsoft.com/office/drawing/2014/main" id="{00000000-0008-0000-0700-000027010000}"/>
            </a:ext>
          </a:extLst>
        </xdr:cNvPr>
        <xdr:cNvSpPr/>
      </xdr:nvSpPr>
      <xdr:spPr>
        <a:xfrm>
          <a:off x="9588500" y="6443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36</xdr:row>
      <xdr:rowOff>46245</xdr:rowOff>
    </xdr:from>
    <xdr:ext cx="378565" cy="259045"/>
    <xdr:sp macro="" textlink="">
      <xdr:nvSpPr>
        <xdr:cNvPr id="296" name="テキスト ボックス 295">
          <a:extLst>
            <a:ext uri="{FF2B5EF4-FFF2-40B4-BE49-F238E27FC236}">
              <a16:creationId xmlns:a16="http://schemas.microsoft.com/office/drawing/2014/main" id="{00000000-0008-0000-0700-000028010000}"/>
            </a:ext>
          </a:extLst>
        </xdr:cNvPr>
        <xdr:cNvSpPr txBox="1"/>
      </xdr:nvSpPr>
      <xdr:spPr>
        <a:xfrm>
          <a:off x="9450017" y="62184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44069</xdr:rowOff>
    </xdr:from>
    <xdr:to>
      <xdr:col>45</xdr:col>
      <xdr:colOff>177800</xdr:colOff>
      <xdr:row>38</xdr:row>
      <xdr:rowOff>55118</xdr:rowOff>
    </xdr:to>
    <xdr:cxnSp macro="">
      <xdr:nvCxnSpPr>
        <xdr:cNvPr id="297" name="直線コネクタ 296">
          <a:extLst>
            <a:ext uri="{FF2B5EF4-FFF2-40B4-BE49-F238E27FC236}">
              <a16:creationId xmlns:a16="http://schemas.microsoft.com/office/drawing/2014/main" id="{00000000-0008-0000-0700-000029010000}"/>
            </a:ext>
          </a:extLst>
        </xdr:cNvPr>
        <xdr:cNvCxnSpPr/>
      </xdr:nvCxnSpPr>
      <xdr:spPr>
        <a:xfrm flipV="1">
          <a:off x="7861300" y="6559169"/>
          <a:ext cx="889000" cy="110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99568</xdr:rowOff>
    </xdr:from>
    <xdr:to>
      <xdr:col>46</xdr:col>
      <xdr:colOff>38100</xdr:colOff>
      <xdr:row>38</xdr:row>
      <xdr:rowOff>29718</xdr:rowOff>
    </xdr:to>
    <xdr:sp macro="" textlink="">
      <xdr:nvSpPr>
        <xdr:cNvPr id="298" name="フローチャート: 判断 297">
          <a:extLst>
            <a:ext uri="{FF2B5EF4-FFF2-40B4-BE49-F238E27FC236}">
              <a16:creationId xmlns:a16="http://schemas.microsoft.com/office/drawing/2014/main" id="{00000000-0008-0000-0700-00002A010000}"/>
            </a:ext>
          </a:extLst>
        </xdr:cNvPr>
        <xdr:cNvSpPr/>
      </xdr:nvSpPr>
      <xdr:spPr>
        <a:xfrm>
          <a:off x="8699500" y="64432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36</xdr:row>
      <xdr:rowOff>46245</xdr:rowOff>
    </xdr:from>
    <xdr:ext cx="378565" cy="259045"/>
    <xdr:sp macro="" textlink="">
      <xdr:nvSpPr>
        <xdr:cNvPr id="299" name="テキスト ボックス 298">
          <a:extLst>
            <a:ext uri="{FF2B5EF4-FFF2-40B4-BE49-F238E27FC236}">
              <a16:creationId xmlns:a16="http://schemas.microsoft.com/office/drawing/2014/main" id="{00000000-0008-0000-0700-00002B010000}"/>
            </a:ext>
          </a:extLst>
        </xdr:cNvPr>
        <xdr:cNvSpPr txBox="1"/>
      </xdr:nvSpPr>
      <xdr:spPr>
        <a:xfrm>
          <a:off x="8561017" y="62184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47117</xdr:rowOff>
    </xdr:from>
    <xdr:to>
      <xdr:col>41</xdr:col>
      <xdr:colOff>50800</xdr:colOff>
      <xdr:row>38</xdr:row>
      <xdr:rowOff>55118</xdr:rowOff>
    </xdr:to>
    <xdr:cxnSp macro="">
      <xdr:nvCxnSpPr>
        <xdr:cNvPr id="300" name="直線コネクタ 299">
          <a:extLst>
            <a:ext uri="{FF2B5EF4-FFF2-40B4-BE49-F238E27FC236}">
              <a16:creationId xmlns:a16="http://schemas.microsoft.com/office/drawing/2014/main" id="{00000000-0008-0000-0700-00002C010000}"/>
            </a:ext>
          </a:extLst>
        </xdr:cNvPr>
        <xdr:cNvCxnSpPr/>
      </xdr:nvCxnSpPr>
      <xdr:spPr>
        <a:xfrm>
          <a:off x="6972300" y="6562217"/>
          <a:ext cx="889000" cy="80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96901</xdr:rowOff>
    </xdr:from>
    <xdr:to>
      <xdr:col>41</xdr:col>
      <xdr:colOff>101600</xdr:colOff>
      <xdr:row>38</xdr:row>
      <xdr:rowOff>27051</xdr:rowOff>
    </xdr:to>
    <xdr:sp macro="" textlink="">
      <xdr:nvSpPr>
        <xdr:cNvPr id="301" name="フローチャート: 判断 300">
          <a:extLst>
            <a:ext uri="{FF2B5EF4-FFF2-40B4-BE49-F238E27FC236}">
              <a16:creationId xmlns:a16="http://schemas.microsoft.com/office/drawing/2014/main" id="{00000000-0008-0000-0700-00002D010000}"/>
            </a:ext>
          </a:extLst>
        </xdr:cNvPr>
        <xdr:cNvSpPr/>
      </xdr:nvSpPr>
      <xdr:spPr>
        <a:xfrm>
          <a:off x="7810500" y="64405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36</xdr:row>
      <xdr:rowOff>43578</xdr:rowOff>
    </xdr:from>
    <xdr:ext cx="378565"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7672017" y="621577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58801</xdr:rowOff>
    </xdr:from>
    <xdr:to>
      <xdr:col>36</xdr:col>
      <xdr:colOff>165100</xdr:colOff>
      <xdr:row>37</xdr:row>
      <xdr:rowOff>160401</xdr:rowOff>
    </xdr:to>
    <xdr:sp macro="" textlink="">
      <xdr:nvSpPr>
        <xdr:cNvPr id="303" name="フローチャート: 判断 302">
          <a:extLst>
            <a:ext uri="{FF2B5EF4-FFF2-40B4-BE49-F238E27FC236}">
              <a16:creationId xmlns:a16="http://schemas.microsoft.com/office/drawing/2014/main" id="{00000000-0008-0000-0700-00002F010000}"/>
            </a:ext>
          </a:extLst>
        </xdr:cNvPr>
        <xdr:cNvSpPr/>
      </xdr:nvSpPr>
      <xdr:spPr>
        <a:xfrm>
          <a:off x="6921500" y="64024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36</xdr:row>
      <xdr:rowOff>5478</xdr:rowOff>
    </xdr:from>
    <xdr:ext cx="378565"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6783017" y="617767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106045</xdr:rowOff>
    </xdr:from>
    <xdr:to>
      <xdr:col>55</xdr:col>
      <xdr:colOff>50800</xdr:colOff>
      <xdr:row>38</xdr:row>
      <xdr:rowOff>36195</xdr:rowOff>
    </xdr:to>
    <xdr:sp macro="" textlink="">
      <xdr:nvSpPr>
        <xdr:cNvPr id="310" name="楕円 309">
          <a:extLst>
            <a:ext uri="{FF2B5EF4-FFF2-40B4-BE49-F238E27FC236}">
              <a16:creationId xmlns:a16="http://schemas.microsoft.com/office/drawing/2014/main" id="{00000000-0008-0000-0700-000036010000}"/>
            </a:ext>
          </a:extLst>
        </xdr:cNvPr>
        <xdr:cNvSpPr/>
      </xdr:nvSpPr>
      <xdr:spPr>
        <a:xfrm>
          <a:off x="10426700" y="64496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36</xdr:row>
      <xdr:rowOff>128922</xdr:rowOff>
    </xdr:from>
    <xdr:ext cx="378565" cy="259045"/>
    <xdr:sp macro="" textlink="">
      <xdr:nvSpPr>
        <xdr:cNvPr id="311" name="労働費該当値テキスト">
          <a:extLst>
            <a:ext uri="{FF2B5EF4-FFF2-40B4-BE49-F238E27FC236}">
              <a16:creationId xmlns:a16="http://schemas.microsoft.com/office/drawing/2014/main" id="{00000000-0008-0000-0700-000037010000}"/>
            </a:ext>
          </a:extLst>
        </xdr:cNvPr>
        <xdr:cNvSpPr txBox="1"/>
      </xdr:nvSpPr>
      <xdr:spPr>
        <a:xfrm>
          <a:off x="10528300" y="630112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140716</xdr:rowOff>
    </xdr:from>
    <xdr:to>
      <xdr:col>50</xdr:col>
      <xdr:colOff>165100</xdr:colOff>
      <xdr:row>38</xdr:row>
      <xdr:rowOff>70865</xdr:rowOff>
    </xdr:to>
    <xdr:sp macro="" textlink="">
      <xdr:nvSpPr>
        <xdr:cNvPr id="312" name="楕円 311">
          <a:extLst>
            <a:ext uri="{FF2B5EF4-FFF2-40B4-BE49-F238E27FC236}">
              <a16:creationId xmlns:a16="http://schemas.microsoft.com/office/drawing/2014/main" id="{00000000-0008-0000-0700-000038010000}"/>
            </a:ext>
          </a:extLst>
        </xdr:cNvPr>
        <xdr:cNvSpPr/>
      </xdr:nvSpPr>
      <xdr:spPr>
        <a:xfrm>
          <a:off x="9588500" y="6484366"/>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38</xdr:row>
      <xdr:rowOff>61993</xdr:rowOff>
    </xdr:from>
    <xdr:ext cx="378565" cy="259045"/>
    <xdr:sp macro="" textlink="">
      <xdr:nvSpPr>
        <xdr:cNvPr id="313" name="テキスト ボックス 312">
          <a:extLst>
            <a:ext uri="{FF2B5EF4-FFF2-40B4-BE49-F238E27FC236}">
              <a16:creationId xmlns:a16="http://schemas.microsoft.com/office/drawing/2014/main" id="{00000000-0008-0000-0700-000039010000}"/>
            </a:ext>
          </a:extLst>
        </xdr:cNvPr>
        <xdr:cNvSpPr txBox="1"/>
      </xdr:nvSpPr>
      <xdr:spPr>
        <a:xfrm>
          <a:off x="9450017" y="657709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37</xdr:row>
      <xdr:rowOff>164719</xdr:rowOff>
    </xdr:from>
    <xdr:to>
      <xdr:col>46</xdr:col>
      <xdr:colOff>38100</xdr:colOff>
      <xdr:row>38</xdr:row>
      <xdr:rowOff>94869</xdr:rowOff>
    </xdr:to>
    <xdr:sp macro="" textlink="">
      <xdr:nvSpPr>
        <xdr:cNvPr id="314" name="楕円 313">
          <a:extLst>
            <a:ext uri="{FF2B5EF4-FFF2-40B4-BE49-F238E27FC236}">
              <a16:creationId xmlns:a16="http://schemas.microsoft.com/office/drawing/2014/main" id="{00000000-0008-0000-0700-00003A010000}"/>
            </a:ext>
          </a:extLst>
        </xdr:cNvPr>
        <xdr:cNvSpPr/>
      </xdr:nvSpPr>
      <xdr:spPr>
        <a:xfrm>
          <a:off x="8699500" y="65083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38</xdr:row>
      <xdr:rowOff>85996</xdr:rowOff>
    </xdr:from>
    <xdr:ext cx="378565" cy="259045"/>
    <xdr:sp macro="" textlink="">
      <xdr:nvSpPr>
        <xdr:cNvPr id="315" name="テキスト ボックス 314">
          <a:extLst>
            <a:ext uri="{FF2B5EF4-FFF2-40B4-BE49-F238E27FC236}">
              <a16:creationId xmlns:a16="http://schemas.microsoft.com/office/drawing/2014/main" id="{00000000-0008-0000-0700-00003B010000}"/>
            </a:ext>
          </a:extLst>
        </xdr:cNvPr>
        <xdr:cNvSpPr txBox="1"/>
      </xdr:nvSpPr>
      <xdr:spPr>
        <a:xfrm>
          <a:off x="8561017" y="660109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4318</xdr:rowOff>
    </xdr:from>
    <xdr:to>
      <xdr:col>41</xdr:col>
      <xdr:colOff>101600</xdr:colOff>
      <xdr:row>38</xdr:row>
      <xdr:rowOff>105918</xdr:rowOff>
    </xdr:to>
    <xdr:sp macro="" textlink="">
      <xdr:nvSpPr>
        <xdr:cNvPr id="316" name="楕円 315">
          <a:extLst>
            <a:ext uri="{FF2B5EF4-FFF2-40B4-BE49-F238E27FC236}">
              <a16:creationId xmlns:a16="http://schemas.microsoft.com/office/drawing/2014/main" id="{00000000-0008-0000-0700-00003C010000}"/>
            </a:ext>
          </a:extLst>
        </xdr:cNvPr>
        <xdr:cNvSpPr/>
      </xdr:nvSpPr>
      <xdr:spPr>
        <a:xfrm>
          <a:off x="7810500" y="6519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38</xdr:row>
      <xdr:rowOff>97045</xdr:rowOff>
    </xdr:from>
    <xdr:ext cx="378565" cy="259045"/>
    <xdr:sp macro="" textlink="">
      <xdr:nvSpPr>
        <xdr:cNvPr id="317" name="テキスト ボックス 316">
          <a:extLst>
            <a:ext uri="{FF2B5EF4-FFF2-40B4-BE49-F238E27FC236}">
              <a16:creationId xmlns:a16="http://schemas.microsoft.com/office/drawing/2014/main" id="{00000000-0008-0000-0700-00003D010000}"/>
            </a:ext>
          </a:extLst>
        </xdr:cNvPr>
        <xdr:cNvSpPr txBox="1"/>
      </xdr:nvSpPr>
      <xdr:spPr>
        <a:xfrm>
          <a:off x="7672017" y="66121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167767</xdr:rowOff>
    </xdr:from>
    <xdr:to>
      <xdr:col>36</xdr:col>
      <xdr:colOff>165100</xdr:colOff>
      <xdr:row>38</xdr:row>
      <xdr:rowOff>97917</xdr:rowOff>
    </xdr:to>
    <xdr:sp macro="" textlink="">
      <xdr:nvSpPr>
        <xdr:cNvPr id="318" name="楕円 317">
          <a:extLst>
            <a:ext uri="{FF2B5EF4-FFF2-40B4-BE49-F238E27FC236}">
              <a16:creationId xmlns:a16="http://schemas.microsoft.com/office/drawing/2014/main" id="{00000000-0008-0000-0700-00003E010000}"/>
            </a:ext>
          </a:extLst>
        </xdr:cNvPr>
        <xdr:cNvSpPr/>
      </xdr:nvSpPr>
      <xdr:spPr>
        <a:xfrm>
          <a:off x="6921500" y="65114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38</xdr:row>
      <xdr:rowOff>89044</xdr:rowOff>
    </xdr:from>
    <xdr:ext cx="378565" cy="259045"/>
    <xdr:sp macro="" textlink="">
      <xdr:nvSpPr>
        <xdr:cNvPr id="319" name="テキスト ボックス 318">
          <a:extLst>
            <a:ext uri="{FF2B5EF4-FFF2-40B4-BE49-F238E27FC236}">
              <a16:creationId xmlns:a16="http://schemas.microsoft.com/office/drawing/2014/main" id="{00000000-0008-0000-0700-00003F010000}"/>
            </a:ext>
          </a:extLst>
        </xdr:cNvPr>
        <xdr:cNvSpPr txBox="1"/>
      </xdr:nvSpPr>
      <xdr:spPr>
        <a:xfrm>
          <a:off x="6783017" y="660414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10,605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8" name="テキスト ボックス 327">
          <a:extLst>
            <a:ext uri="{FF2B5EF4-FFF2-40B4-BE49-F238E27FC236}">
              <a16:creationId xmlns:a16="http://schemas.microsoft.com/office/drawing/2014/main" id="{00000000-0008-0000-0700-000048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9" name="直線コネクタ 328">
          <a:extLst>
            <a:ext uri="{FF2B5EF4-FFF2-40B4-BE49-F238E27FC236}">
              <a16:creationId xmlns:a16="http://schemas.microsoft.com/office/drawing/2014/main" id="{00000000-0008-0000-0700-000049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139700</xdr:rowOff>
    </xdr:from>
    <xdr:to>
      <xdr:col>59</xdr:col>
      <xdr:colOff>50800</xdr:colOff>
      <xdr:row>58</xdr:row>
      <xdr:rowOff>139700</xdr:rowOff>
    </xdr:to>
    <xdr:cxnSp macro="">
      <xdr:nvCxnSpPr>
        <xdr:cNvPr id="330" name="直線コネクタ 329">
          <a:extLst>
            <a:ext uri="{FF2B5EF4-FFF2-40B4-BE49-F238E27FC236}">
              <a16:creationId xmlns:a16="http://schemas.microsoft.com/office/drawing/2014/main" id="{00000000-0008-0000-0700-00004A010000}"/>
            </a:ext>
          </a:extLst>
        </xdr:cNvPr>
        <xdr:cNvCxnSpPr/>
      </xdr:nvCxnSpPr>
      <xdr:spPr>
        <a:xfrm>
          <a:off x="6604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168927</xdr:rowOff>
    </xdr:from>
    <xdr:ext cx="248786" cy="259045"/>
    <xdr:sp macro="" textlink="">
      <xdr:nvSpPr>
        <xdr:cNvPr id="331" name="テキスト ボックス 330">
          <a:extLst>
            <a:ext uri="{FF2B5EF4-FFF2-40B4-BE49-F238E27FC236}">
              <a16:creationId xmlns:a16="http://schemas.microsoft.com/office/drawing/2014/main" id="{00000000-0008-0000-0700-00004B010000}"/>
            </a:ext>
          </a:extLst>
        </xdr:cNvPr>
        <xdr:cNvSpPr txBox="1"/>
      </xdr:nvSpPr>
      <xdr:spPr>
        <a:xfrm>
          <a:off x="6355214" y="9941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56</xdr:row>
      <xdr:rowOff>25400</xdr:rowOff>
    </xdr:from>
    <xdr:to>
      <xdr:col>59</xdr:col>
      <xdr:colOff>50800</xdr:colOff>
      <xdr:row>56</xdr:row>
      <xdr:rowOff>25400</xdr:rowOff>
    </xdr:to>
    <xdr:cxnSp macro="">
      <xdr:nvCxnSpPr>
        <xdr:cNvPr id="332" name="直線コネクタ 331">
          <a:extLst>
            <a:ext uri="{FF2B5EF4-FFF2-40B4-BE49-F238E27FC236}">
              <a16:creationId xmlns:a16="http://schemas.microsoft.com/office/drawing/2014/main" id="{00000000-0008-0000-0700-00004C010000}"/>
            </a:ext>
          </a:extLst>
        </xdr:cNvPr>
        <xdr:cNvCxnSpPr/>
      </xdr:nvCxnSpPr>
      <xdr:spPr>
        <a:xfrm>
          <a:off x="6604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55</xdr:row>
      <xdr:rowOff>54627</xdr:rowOff>
    </xdr:from>
    <xdr:ext cx="531299" cy="259045"/>
    <xdr:sp macro="" textlink="">
      <xdr:nvSpPr>
        <xdr:cNvPr id="333" name="テキスト ボックス 332">
          <a:extLst>
            <a:ext uri="{FF2B5EF4-FFF2-40B4-BE49-F238E27FC236}">
              <a16:creationId xmlns:a16="http://schemas.microsoft.com/office/drawing/2014/main" id="{00000000-0008-0000-0700-00004D010000}"/>
            </a:ext>
          </a:extLst>
        </xdr:cNvPr>
        <xdr:cNvSpPr txBox="1"/>
      </xdr:nvSpPr>
      <xdr:spPr>
        <a:xfrm>
          <a:off x="6072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82550</xdr:rowOff>
    </xdr:from>
    <xdr:to>
      <xdr:col>59</xdr:col>
      <xdr:colOff>50800</xdr:colOff>
      <xdr:row>53</xdr:row>
      <xdr:rowOff>82550</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a:off x="6604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52</xdr:row>
      <xdr:rowOff>111777</xdr:rowOff>
    </xdr:from>
    <xdr:ext cx="531299" cy="259045"/>
    <xdr:sp macro="" textlink="">
      <xdr:nvSpPr>
        <xdr:cNvPr id="335" name="テキスト ボックス 334">
          <a:extLst>
            <a:ext uri="{FF2B5EF4-FFF2-40B4-BE49-F238E27FC236}">
              <a16:creationId xmlns:a16="http://schemas.microsoft.com/office/drawing/2014/main" id="{00000000-0008-0000-0700-00004F010000}"/>
            </a:ext>
          </a:extLst>
        </xdr:cNvPr>
        <xdr:cNvSpPr txBox="1"/>
      </xdr:nvSpPr>
      <xdr:spPr>
        <a:xfrm>
          <a:off x="6072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139700</xdr:rowOff>
    </xdr:from>
    <xdr:to>
      <xdr:col>59</xdr:col>
      <xdr:colOff>50800</xdr:colOff>
      <xdr:row>50</xdr:row>
      <xdr:rowOff>139700</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6604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49</xdr:row>
      <xdr:rowOff>168927</xdr:rowOff>
    </xdr:from>
    <xdr:ext cx="531299" cy="259045"/>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6072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47</xdr:row>
      <xdr:rowOff>54627</xdr:rowOff>
    </xdr:from>
    <xdr:ext cx="531299"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0" name="農林水産業費グラフ枠">
          <a:extLst>
            <a:ext uri="{FF2B5EF4-FFF2-40B4-BE49-F238E27FC236}">
              <a16:creationId xmlns:a16="http://schemas.microsoft.com/office/drawing/2014/main" id="{00000000-0008-0000-0700-000054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147244</xdr:rowOff>
    </xdr:from>
    <xdr:to>
      <xdr:col>54</xdr:col>
      <xdr:colOff>189865</xdr:colOff>
      <xdr:row>58</xdr:row>
      <xdr:rowOff>137391</xdr:rowOff>
    </xdr:to>
    <xdr:cxnSp macro="">
      <xdr:nvCxnSpPr>
        <xdr:cNvPr id="341" name="直線コネクタ 340">
          <a:extLst>
            <a:ext uri="{FF2B5EF4-FFF2-40B4-BE49-F238E27FC236}">
              <a16:creationId xmlns:a16="http://schemas.microsoft.com/office/drawing/2014/main" id="{00000000-0008-0000-0700-000055010000}"/>
            </a:ext>
          </a:extLst>
        </xdr:cNvPr>
        <xdr:cNvCxnSpPr/>
      </xdr:nvCxnSpPr>
      <xdr:spPr>
        <a:xfrm flipV="1">
          <a:off x="10475595" y="8891194"/>
          <a:ext cx="1270" cy="11902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141218</xdr:rowOff>
    </xdr:from>
    <xdr:ext cx="378565" cy="259045"/>
    <xdr:sp macro="" textlink="">
      <xdr:nvSpPr>
        <xdr:cNvPr id="342" name="農林水産業費最小値テキスト">
          <a:extLst>
            <a:ext uri="{FF2B5EF4-FFF2-40B4-BE49-F238E27FC236}">
              <a16:creationId xmlns:a16="http://schemas.microsoft.com/office/drawing/2014/main" id="{00000000-0008-0000-0700-000056010000}"/>
            </a:ext>
          </a:extLst>
        </xdr:cNvPr>
        <xdr:cNvSpPr txBox="1"/>
      </xdr:nvSpPr>
      <xdr:spPr>
        <a:xfrm>
          <a:off x="10528300" y="100853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137391</xdr:rowOff>
    </xdr:from>
    <xdr:to>
      <xdr:col>55</xdr:col>
      <xdr:colOff>88900</xdr:colOff>
      <xdr:row>58</xdr:row>
      <xdr:rowOff>137391</xdr:rowOff>
    </xdr:to>
    <xdr:cxnSp macro="">
      <xdr:nvCxnSpPr>
        <xdr:cNvPr id="343" name="直線コネクタ 342">
          <a:extLst>
            <a:ext uri="{FF2B5EF4-FFF2-40B4-BE49-F238E27FC236}">
              <a16:creationId xmlns:a16="http://schemas.microsoft.com/office/drawing/2014/main" id="{00000000-0008-0000-0700-000057010000}"/>
            </a:ext>
          </a:extLst>
        </xdr:cNvPr>
        <xdr:cNvCxnSpPr/>
      </xdr:nvCxnSpPr>
      <xdr:spPr>
        <a:xfrm>
          <a:off x="10388600" y="100814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93921</xdr:rowOff>
    </xdr:from>
    <xdr:ext cx="534377" cy="259045"/>
    <xdr:sp macro="" textlink="">
      <xdr:nvSpPr>
        <xdr:cNvPr id="344" name="農林水産業費最大値テキスト">
          <a:extLst>
            <a:ext uri="{FF2B5EF4-FFF2-40B4-BE49-F238E27FC236}">
              <a16:creationId xmlns:a16="http://schemas.microsoft.com/office/drawing/2014/main" id="{00000000-0008-0000-0700-000058010000}"/>
            </a:ext>
          </a:extLst>
        </xdr:cNvPr>
        <xdr:cNvSpPr txBox="1"/>
      </xdr:nvSpPr>
      <xdr:spPr>
        <a:xfrm>
          <a:off x="10528300" y="86664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52,170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147244</xdr:rowOff>
    </xdr:from>
    <xdr:to>
      <xdr:col>55</xdr:col>
      <xdr:colOff>88900</xdr:colOff>
      <xdr:row>51</xdr:row>
      <xdr:rowOff>147244</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a:off x="10388600" y="88911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13193</xdr:rowOff>
    </xdr:from>
    <xdr:to>
      <xdr:col>55</xdr:col>
      <xdr:colOff>0</xdr:colOff>
      <xdr:row>58</xdr:row>
      <xdr:rowOff>13719</xdr:rowOff>
    </xdr:to>
    <xdr:cxnSp macro="">
      <xdr:nvCxnSpPr>
        <xdr:cNvPr id="346" name="直線コネクタ 345">
          <a:extLst>
            <a:ext uri="{FF2B5EF4-FFF2-40B4-BE49-F238E27FC236}">
              <a16:creationId xmlns:a16="http://schemas.microsoft.com/office/drawing/2014/main" id="{00000000-0008-0000-0700-00005A010000}"/>
            </a:ext>
          </a:extLst>
        </xdr:cNvPr>
        <xdr:cNvCxnSpPr/>
      </xdr:nvCxnSpPr>
      <xdr:spPr>
        <a:xfrm flipV="1">
          <a:off x="9639300" y="9957293"/>
          <a:ext cx="838200" cy="5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135689</xdr:rowOff>
    </xdr:from>
    <xdr:ext cx="469744" cy="259045"/>
    <xdr:sp macro="" textlink="">
      <xdr:nvSpPr>
        <xdr:cNvPr id="347" name="農林水産業費平均値テキスト">
          <a:extLst>
            <a:ext uri="{FF2B5EF4-FFF2-40B4-BE49-F238E27FC236}">
              <a16:creationId xmlns:a16="http://schemas.microsoft.com/office/drawing/2014/main" id="{00000000-0008-0000-0700-00005B010000}"/>
            </a:ext>
          </a:extLst>
        </xdr:cNvPr>
        <xdr:cNvSpPr txBox="1"/>
      </xdr:nvSpPr>
      <xdr:spPr>
        <a:xfrm>
          <a:off x="10528300" y="9736889"/>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112812</xdr:rowOff>
    </xdr:from>
    <xdr:to>
      <xdr:col>55</xdr:col>
      <xdr:colOff>50800</xdr:colOff>
      <xdr:row>58</xdr:row>
      <xdr:rowOff>42962</xdr:rowOff>
    </xdr:to>
    <xdr:sp macro="" textlink="">
      <xdr:nvSpPr>
        <xdr:cNvPr id="348" name="フローチャート: 判断 347">
          <a:extLst>
            <a:ext uri="{FF2B5EF4-FFF2-40B4-BE49-F238E27FC236}">
              <a16:creationId xmlns:a16="http://schemas.microsoft.com/office/drawing/2014/main" id="{00000000-0008-0000-0700-00005C010000}"/>
            </a:ext>
          </a:extLst>
        </xdr:cNvPr>
        <xdr:cNvSpPr/>
      </xdr:nvSpPr>
      <xdr:spPr>
        <a:xfrm>
          <a:off x="10426700" y="98854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10953</xdr:rowOff>
    </xdr:from>
    <xdr:to>
      <xdr:col>50</xdr:col>
      <xdr:colOff>114300</xdr:colOff>
      <xdr:row>58</xdr:row>
      <xdr:rowOff>13719</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a:off x="8750300" y="9955053"/>
          <a:ext cx="889000" cy="27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125316</xdr:rowOff>
    </xdr:from>
    <xdr:to>
      <xdr:col>50</xdr:col>
      <xdr:colOff>165100</xdr:colOff>
      <xdr:row>58</xdr:row>
      <xdr:rowOff>55466</xdr:rowOff>
    </xdr:to>
    <xdr:sp macro="" textlink="">
      <xdr:nvSpPr>
        <xdr:cNvPr id="350" name="フローチャート: 判断 349">
          <a:extLst>
            <a:ext uri="{FF2B5EF4-FFF2-40B4-BE49-F238E27FC236}">
              <a16:creationId xmlns:a16="http://schemas.microsoft.com/office/drawing/2014/main" id="{00000000-0008-0000-0700-00005E010000}"/>
            </a:ext>
          </a:extLst>
        </xdr:cNvPr>
        <xdr:cNvSpPr/>
      </xdr:nvSpPr>
      <xdr:spPr>
        <a:xfrm>
          <a:off x="9588500" y="9897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56</xdr:row>
      <xdr:rowOff>71993</xdr:rowOff>
    </xdr:from>
    <xdr:ext cx="469744" cy="259045"/>
    <xdr:sp macro="" textlink="">
      <xdr:nvSpPr>
        <xdr:cNvPr id="351" name="テキスト ボックス 350">
          <a:extLst>
            <a:ext uri="{FF2B5EF4-FFF2-40B4-BE49-F238E27FC236}">
              <a16:creationId xmlns:a16="http://schemas.microsoft.com/office/drawing/2014/main" id="{00000000-0008-0000-0700-00005F010000}"/>
            </a:ext>
          </a:extLst>
        </xdr:cNvPr>
        <xdr:cNvSpPr txBox="1"/>
      </xdr:nvSpPr>
      <xdr:spPr>
        <a:xfrm>
          <a:off x="9404428" y="96731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10953</xdr:rowOff>
    </xdr:from>
    <xdr:to>
      <xdr:col>45</xdr:col>
      <xdr:colOff>177800</xdr:colOff>
      <xdr:row>58</xdr:row>
      <xdr:rowOff>15662</xdr:rowOff>
    </xdr:to>
    <xdr:cxnSp macro="">
      <xdr:nvCxnSpPr>
        <xdr:cNvPr id="352" name="直線コネクタ 351">
          <a:extLst>
            <a:ext uri="{FF2B5EF4-FFF2-40B4-BE49-F238E27FC236}">
              <a16:creationId xmlns:a16="http://schemas.microsoft.com/office/drawing/2014/main" id="{00000000-0008-0000-0700-000060010000}"/>
            </a:ext>
          </a:extLst>
        </xdr:cNvPr>
        <xdr:cNvCxnSpPr/>
      </xdr:nvCxnSpPr>
      <xdr:spPr>
        <a:xfrm flipV="1">
          <a:off x="7861300" y="9955053"/>
          <a:ext cx="889000" cy="47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121384</xdr:rowOff>
    </xdr:from>
    <xdr:to>
      <xdr:col>46</xdr:col>
      <xdr:colOff>38100</xdr:colOff>
      <xdr:row>58</xdr:row>
      <xdr:rowOff>51534</xdr:rowOff>
    </xdr:to>
    <xdr:sp macro="" textlink="">
      <xdr:nvSpPr>
        <xdr:cNvPr id="353" name="フローチャート: 判断 352">
          <a:extLst>
            <a:ext uri="{FF2B5EF4-FFF2-40B4-BE49-F238E27FC236}">
              <a16:creationId xmlns:a16="http://schemas.microsoft.com/office/drawing/2014/main" id="{00000000-0008-0000-0700-000061010000}"/>
            </a:ext>
          </a:extLst>
        </xdr:cNvPr>
        <xdr:cNvSpPr/>
      </xdr:nvSpPr>
      <xdr:spPr>
        <a:xfrm>
          <a:off x="8699500" y="9894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56</xdr:row>
      <xdr:rowOff>68061</xdr:rowOff>
    </xdr:from>
    <xdr:ext cx="469744" cy="259045"/>
    <xdr:sp macro="" textlink="">
      <xdr:nvSpPr>
        <xdr:cNvPr id="354" name="テキスト ボックス 353">
          <a:extLst>
            <a:ext uri="{FF2B5EF4-FFF2-40B4-BE49-F238E27FC236}">
              <a16:creationId xmlns:a16="http://schemas.microsoft.com/office/drawing/2014/main" id="{00000000-0008-0000-0700-000062010000}"/>
            </a:ext>
          </a:extLst>
        </xdr:cNvPr>
        <xdr:cNvSpPr txBox="1"/>
      </xdr:nvSpPr>
      <xdr:spPr>
        <a:xfrm>
          <a:off x="8515428" y="96692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58</xdr:row>
      <xdr:rowOff>4163</xdr:rowOff>
    </xdr:from>
    <xdr:to>
      <xdr:col>41</xdr:col>
      <xdr:colOff>50800</xdr:colOff>
      <xdr:row>58</xdr:row>
      <xdr:rowOff>15662</xdr:rowOff>
    </xdr:to>
    <xdr:cxnSp macro="">
      <xdr:nvCxnSpPr>
        <xdr:cNvPr id="355" name="直線コネクタ 354">
          <a:extLst>
            <a:ext uri="{FF2B5EF4-FFF2-40B4-BE49-F238E27FC236}">
              <a16:creationId xmlns:a16="http://schemas.microsoft.com/office/drawing/2014/main" id="{00000000-0008-0000-0700-000063010000}"/>
            </a:ext>
          </a:extLst>
        </xdr:cNvPr>
        <xdr:cNvCxnSpPr/>
      </xdr:nvCxnSpPr>
      <xdr:spPr>
        <a:xfrm>
          <a:off x="6972300" y="9948263"/>
          <a:ext cx="889000" cy="114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124882</xdr:rowOff>
    </xdr:from>
    <xdr:to>
      <xdr:col>41</xdr:col>
      <xdr:colOff>101600</xdr:colOff>
      <xdr:row>58</xdr:row>
      <xdr:rowOff>55032</xdr:rowOff>
    </xdr:to>
    <xdr:sp macro="" textlink="">
      <xdr:nvSpPr>
        <xdr:cNvPr id="356" name="フローチャート: 判断 355">
          <a:extLst>
            <a:ext uri="{FF2B5EF4-FFF2-40B4-BE49-F238E27FC236}">
              <a16:creationId xmlns:a16="http://schemas.microsoft.com/office/drawing/2014/main" id="{00000000-0008-0000-0700-000064010000}"/>
            </a:ext>
          </a:extLst>
        </xdr:cNvPr>
        <xdr:cNvSpPr/>
      </xdr:nvSpPr>
      <xdr:spPr>
        <a:xfrm>
          <a:off x="7810500" y="98975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56</xdr:row>
      <xdr:rowOff>71559</xdr:rowOff>
    </xdr:from>
    <xdr:ext cx="469744"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7626428" y="967275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128379</xdr:rowOff>
    </xdr:from>
    <xdr:to>
      <xdr:col>36</xdr:col>
      <xdr:colOff>165100</xdr:colOff>
      <xdr:row>58</xdr:row>
      <xdr:rowOff>58529</xdr:rowOff>
    </xdr:to>
    <xdr:sp macro="" textlink="">
      <xdr:nvSpPr>
        <xdr:cNvPr id="358" name="フローチャート: 判断 357">
          <a:extLst>
            <a:ext uri="{FF2B5EF4-FFF2-40B4-BE49-F238E27FC236}">
              <a16:creationId xmlns:a16="http://schemas.microsoft.com/office/drawing/2014/main" id="{00000000-0008-0000-0700-000066010000}"/>
            </a:ext>
          </a:extLst>
        </xdr:cNvPr>
        <xdr:cNvSpPr/>
      </xdr:nvSpPr>
      <xdr:spPr>
        <a:xfrm>
          <a:off x="6921500" y="99010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58</xdr:row>
      <xdr:rowOff>49656</xdr:rowOff>
    </xdr:from>
    <xdr:ext cx="469744" cy="259045"/>
    <xdr:sp macro="" textlink="">
      <xdr:nvSpPr>
        <xdr:cNvPr id="359" name="テキスト ボックス 358">
          <a:extLst>
            <a:ext uri="{FF2B5EF4-FFF2-40B4-BE49-F238E27FC236}">
              <a16:creationId xmlns:a16="http://schemas.microsoft.com/office/drawing/2014/main" id="{00000000-0008-0000-0700-000067010000}"/>
            </a:ext>
          </a:extLst>
        </xdr:cNvPr>
        <xdr:cNvSpPr txBox="1"/>
      </xdr:nvSpPr>
      <xdr:spPr>
        <a:xfrm>
          <a:off x="6737428" y="99937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0" name="テキスト ボックス 359">
          <a:extLst>
            <a:ext uri="{FF2B5EF4-FFF2-40B4-BE49-F238E27FC236}">
              <a16:creationId xmlns:a16="http://schemas.microsoft.com/office/drawing/2014/main" id="{00000000-0008-0000-0700-000068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133843</xdr:rowOff>
    </xdr:from>
    <xdr:to>
      <xdr:col>55</xdr:col>
      <xdr:colOff>50800</xdr:colOff>
      <xdr:row>58</xdr:row>
      <xdr:rowOff>63993</xdr:rowOff>
    </xdr:to>
    <xdr:sp macro="" textlink="">
      <xdr:nvSpPr>
        <xdr:cNvPr id="365" name="楕円 364">
          <a:extLst>
            <a:ext uri="{FF2B5EF4-FFF2-40B4-BE49-F238E27FC236}">
              <a16:creationId xmlns:a16="http://schemas.microsoft.com/office/drawing/2014/main" id="{00000000-0008-0000-0700-00006D010000}"/>
            </a:ext>
          </a:extLst>
        </xdr:cNvPr>
        <xdr:cNvSpPr/>
      </xdr:nvSpPr>
      <xdr:spPr>
        <a:xfrm>
          <a:off x="10426700" y="99064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91239</xdr:rowOff>
    </xdr:from>
    <xdr:ext cx="469744" cy="259045"/>
    <xdr:sp macro="" textlink="">
      <xdr:nvSpPr>
        <xdr:cNvPr id="366" name="農林水産業費該当値テキスト">
          <a:extLst>
            <a:ext uri="{FF2B5EF4-FFF2-40B4-BE49-F238E27FC236}">
              <a16:creationId xmlns:a16="http://schemas.microsoft.com/office/drawing/2014/main" id="{00000000-0008-0000-0700-00006E010000}"/>
            </a:ext>
          </a:extLst>
        </xdr:cNvPr>
        <xdr:cNvSpPr txBox="1"/>
      </xdr:nvSpPr>
      <xdr:spPr>
        <a:xfrm>
          <a:off x="10528300" y="98638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134369</xdr:rowOff>
    </xdr:from>
    <xdr:to>
      <xdr:col>50</xdr:col>
      <xdr:colOff>165100</xdr:colOff>
      <xdr:row>58</xdr:row>
      <xdr:rowOff>64519</xdr:rowOff>
    </xdr:to>
    <xdr:sp macro="" textlink="">
      <xdr:nvSpPr>
        <xdr:cNvPr id="367" name="楕円 366">
          <a:extLst>
            <a:ext uri="{FF2B5EF4-FFF2-40B4-BE49-F238E27FC236}">
              <a16:creationId xmlns:a16="http://schemas.microsoft.com/office/drawing/2014/main" id="{00000000-0008-0000-0700-00006F010000}"/>
            </a:ext>
          </a:extLst>
        </xdr:cNvPr>
        <xdr:cNvSpPr/>
      </xdr:nvSpPr>
      <xdr:spPr>
        <a:xfrm>
          <a:off x="9588500" y="99070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58</xdr:row>
      <xdr:rowOff>55646</xdr:rowOff>
    </xdr:from>
    <xdr:ext cx="469744" cy="259045"/>
    <xdr:sp macro="" textlink="">
      <xdr:nvSpPr>
        <xdr:cNvPr id="368" name="テキスト ボックス 367">
          <a:extLst>
            <a:ext uri="{FF2B5EF4-FFF2-40B4-BE49-F238E27FC236}">
              <a16:creationId xmlns:a16="http://schemas.microsoft.com/office/drawing/2014/main" id="{00000000-0008-0000-0700-000070010000}"/>
            </a:ext>
          </a:extLst>
        </xdr:cNvPr>
        <xdr:cNvSpPr txBox="1"/>
      </xdr:nvSpPr>
      <xdr:spPr>
        <a:xfrm>
          <a:off x="9404428" y="99997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131603</xdr:rowOff>
    </xdr:from>
    <xdr:to>
      <xdr:col>46</xdr:col>
      <xdr:colOff>38100</xdr:colOff>
      <xdr:row>58</xdr:row>
      <xdr:rowOff>61753</xdr:rowOff>
    </xdr:to>
    <xdr:sp macro="" textlink="">
      <xdr:nvSpPr>
        <xdr:cNvPr id="369" name="楕円 368">
          <a:extLst>
            <a:ext uri="{FF2B5EF4-FFF2-40B4-BE49-F238E27FC236}">
              <a16:creationId xmlns:a16="http://schemas.microsoft.com/office/drawing/2014/main" id="{00000000-0008-0000-0700-000071010000}"/>
            </a:ext>
          </a:extLst>
        </xdr:cNvPr>
        <xdr:cNvSpPr/>
      </xdr:nvSpPr>
      <xdr:spPr>
        <a:xfrm>
          <a:off x="8699500" y="99042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58</xdr:row>
      <xdr:rowOff>52880</xdr:rowOff>
    </xdr:from>
    <xdr:ext cx="469744" cy="259045"/>
    <xdr:sp macro="" textlink="">
      <xdr:nvSpPr>
        <xdr:cNvPr id="370" name="テキスト ボックス 369">
          <a:extLst>
            <a:ext uri="{FF2B5EF4-FFF2-40B4-BE49-F238E27FC236}">
              <a16:creationId xmlns:a16="http://schemas.microsoft.com/office/drawing/2014/main" id="{00000000-0008-0000-0700-000072010000}"/>
            </a:ext>
          </a:extLst>
        </xdr:cNvPr>
        <xdr:cNvSpPr txBox="1"/>
      </xdr:nvSpPr>
      <xdr:spPr>
        <a:xfrm>
          <a:off x="8515428" y="99969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136312</xdr:rowOff>
    </xdr:from>
    <xdr:to>
      <xdr:col>41</xdr:col>
      <xdr:colOff>101600</xdr:colOff>
      <xdr:row>58</xdr:row>
      <xdr:rowOff>66462</xdr:rowOff>
    </xdr:to>
    <xdr:sp macro="" textlink="">
      <xdr:nvSpPr>
        <xdr:cNvPr id="371" name="楕円 370">
          <a:extLst>
            <a:ext uri="{FF2B5EF4-FFF2-40B4-BE49-F238E27FC236}">
              <a16:creationId xmlns:a16="http://schemas.microsoft.com/office/drawing/2014/main" id="{00000000-0008-0000-0700-000073010000}"/>
            </a:ext>
          </a:extLst>
        </xdr:cNvPr>
        <xdr:cNvSpPr/>
      </xdr:nvSpPr>
      <xdr:spPr>
        <a:xfrm>
          <a:off x="7810500" y="9908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58</xdr:row>
      <xdr:rowOff>57589</xdr:rowOff>
    </xdr:from>
    <xdr:ext cx="469744" cy="259045"/>
    <xdr:sp macro="" textlink="">
      <xdr:nvSpPr>
        <xdr:cNvPr id="372" name="テキスト ボックス 371">
          <a:extLst>
            <a:ext uri="{FF2B5EF4-FFF2-40B4-BE49-F238E27FC236}">
              <a16:creationId xmlns:a16="http://schemas.microsoft.com/office/drawing/2014/main" id="{00000000-0008-0000-0700-000074010000}"/>
            </a:ext>
          </a:extLst>
        </xdr:cNvPr>
        <xdr:cNvSpPr txBox="1"/>
      </xdr:nvSpPr>
      <xdr:spPr>
        <a:xfrm>
          <a:off x="7626428" y="100016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124813</xdr:rowOff>
    </xdr:from>
    <xdr:to>
      <xdr:col>36</xdr:col>
      <xdr:colOff>165100</xdr:colOff>
      <xdr:row>58</xdr:row>
      <xdr:rowOff>54963</xdr:rowOff>
    </xdr:to>
    <xdr:sp macro="" textlink="">
      <xdr:nvSpPr>
        <xdr:cNvPr id="373" name="楕円 372">
          <a:extLst>
            <a:ext uri="{FF2B5EF4-FFF2-40B4-BE49-F238E27FC236}">
              <a16:creationId xmlns:a16="http://schemas.microsoft.com/office/drawing/2014/main" id="{00000000-0008-0000-0700-000075010000}"/>
            </a:ext>
          </a:extLst>
        </xdr:cNvPr>
        <xdr:cNvSpPr/>
      </xdr:nvSpPr>
      <xdr:spPr>
        <a:xfrm>
          <a:off x="6921500" y="98974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56</xdr:row>
      <xdr:rowOff>71490</xdr:rowOff>
    </xdr:from>
    <xdr:ext cx="469744"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6737428" y="96726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5" name="正方形/長方形 374">
          <a:extLst>
            <a:ext uri="{FF2B5EF4-FFF2-40B4-BE49-F238E27FC236}">
              <a16:creationId xmlns:a16="http://schemas.microsoft.com/office/drawing/2014/main" id="{00000000-0008-0000-0700-000077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6" name="正方形/長方形 375">
          <a:extLst>
            <a:ext uri="{FF2B5EF4-FFF2-40B4-BE49-F238E27FC236}">
              <a16:creationId xmlns:a16="http://schemas.microsoft.com/office/drawing/2014/main" id="{00000000-0008-0000-0700-000078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7" name="正方形/長方形 376">
          <a:extLst>
            <a:ext uri="{FF2B5EF4-FFF2-40B4-BE49-F238E27FC236}">
              <a16:creationId xmlns:a16="http://schemas.microsoft.com/office/drawing/2014/main" id="{00000000-0008-0000-0700-000079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8" name="正方形/長方形 377">
          <a:extLst>
            <a:ext uri="{FF2B5EF4-FFF2-40B4-BE49-F238E27FC236}">
              <a16:creationId xmlns:a16="http://schemas.microsoft.com/office/drawing/2014/main" id="{00000000-0008-0000-0700-00007A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98,152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3" name="テキスト ボックス 382">
          <a:extLst>
            <a:ext uri="{FF2B5EF4-FFF2-40B4-BE49-F238E27FC236}">
              <a16:creationId xmlns:a16="http://schemas.microsoft.com/office/drawing/2014/main" id="{00000000-0008-0000-0700-00007F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4" name="直線コネクタ 383">
          <a:extLst>
            <a:ext uri="{FF2B5EF4-FFF2-40B4-BE49-F238E27FC236}">
              <a16:creationId xmlns:a16="http://schemas.microsoft.com/office/drawing/2014/main" id="{00000000-0008-0000-0700-000080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78</xdr:row>
      <xdr:rowOff>139700</xdr:rowOff>
    </xdr:from>
    <xdr:to>
      <xdr:col>59</xdr:col>
      <xdr:colOff>50800</xdr:colOff>
      <xdr:row>78</xdr:row>
      <xdr:rowOff>139700</xdr:rowOff>
    </xdr:to>
    <xdr:cxnSp macro="">
      <xdr:nvCxnSpPr>
        <xdr:cNvPr id="385" name="直線コネクタ 384">
          <a:extLst>
            <a:ext uri="{FF2B5EF4-FFF2-40B4-BE49-F238E27FC236}">
              <a16:creationId xmlns:a16="http://schemas.microsoft.com/office/drawing/2014/main" id="{00000000-0008-0000-0700-000081010000}"/>
            </a:ext>
          </a:extLst>
        </xdr:cNvPr>
        <xdr:cNvCxnSpPr/>
      </xdr:nvCxnSpPr>
      <xdr:spPr>
        <a:xfrm>
          <a:off x="6604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77</xdr:row>
      <xdr:rowOff>168927</xdr:rowOff>
    </xdr:from>
    <xdr:ext cx="248786" cy="259045"/>
    <xdr:sp macro="" textlink="">
      <xdr:nvSpPr>
        <xdr:cNvPr id="386" name="テキスト ボックス 385">
          <a:extLst>
            <a:ext uri="{FF2B5EF4-FFF2-40B4-BE49-F238E27FC236}">
              <a16:creationId xmlns:a16="http://schemas.microsoft.com/office/drawing/2014/main" id="{00000000-0008-0000-0700-000082010000}"/>
            </a:ext>
          </a:extLst>
        </xdr:cNvPr>
        <xdr:cNvSpPr txBox="1"/>
      </xdr:nvSpPr>
      <xdr:spPr>
        <a:xfrm>
          <a:off x="6355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76</xdr:row>
      <xdr:rowOff>25400</xdr:rowOff>
    </xdr:from>
    <xdr:to>
      <xdr:col>59</xdr:col>
      <xdr:colOff>50800</xdr:colOff>
      <xdr:row>76</xdr:row>
      <xdr:rowOff>25400</xdr:rowOff>
    </xdr:to>
    <xdr:cxnSp macro="">
      <xdr:nvCxnSpPr>
        <xdr:cNvPr id="387" name="直線コネクタ 386">
          <a:extLst>
            <a:ext uri="{FF2B5EF4-FFF2-40B4-BE49-F238E27FC236}">
              <a16:creationId xmlns:a16="http://schemas.microsoft.com/office/drawing/2014/main" id="{00000000-0008-0000-0700-000083010000}"/>
            </a:ext>
          </a:extLst>
        </xdr:cNvPr>
        <xdr:cNvCxnSpPr/>
      </xdr:nvCxnSpPr>
      <xdr:spPr>
        <a:xfrm>
          <a:off x="6604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75</xdr:row>
      <xdr:rowOff>54627</xdr:rowOff>
    </xdr:from>
    <xdr:ext cx="531299" cy="259045"/>
    <xdr:sp macro="" textlink="">
      <xdr:nvSpPr>
        <xdr:cNvPr id="388" name="テキスト ボックス 387">
          <a:extLst>
            <a:ext uri="{FF2B5EF4-FFF2-40B4-BE49-F238E27FC236}">
              <a16:creationId xmlns:a16="http://schemas.microsoft.com/office/drawing/2014/main" id="{00000000-0008-0000-0700-000084010000}"/>
            </a:ext>
          </a:extLst>
        </xdr:cNvPr>
        <xdr:cNvSpPr txBox="1"/>
      </xdr:nvSpPr>
      <xdr:spPr>
        <a:xfrm>
          <a:off x="6072701" y="12913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82550</xdr:rowOff>
    </xdr:from>
    <xdr:to>
      <xdr:col>59</xdr:col>
      <xdr:colOff>50800</xdr:colOff>
      <xdr:row>73</xdr:row>
      <xdr:rowOff>82550</xdr:rowOff>
    </xdr:to>
    <xdr:cxnSp macro="">
      <xdr:nvCxnSpPr>
        <xdr:cNvPr id="389" name="直線コネクタ 388">
          <a:extLst>
            <a:ext uri="{FF2B5EF4-FFF2-40B4-BE49-F238E27FC236}">
              <a16:creationId xmlns:a16="http://schemas.microsoft.com/office/drawing/2014/main" id="{00000000-0008-0000-0700-000085010000}"/>
            </a:ext>
          </a:extLst>
        </xdr:cNvPr>
        <xdr:cNvCxnSpPr/>
      </xdr:nvCxnSpPr>
      <xdr:spPr>
        <a:xfrm>
          <a:off x="6604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72</xdr:row>
      <xdr:rowOff>111777</xdr:rowOff>
    </xdr:from>
    <xdr:ext cx="531299" cy="259045"/>
    <xdr:sp macro="" textlink="">
      <xdr:nvSpPr>
        <xdr:cNvPr id="390" name="テキスト ボックス 389">
          <a:extLst>
            <a:ext uri="{FF2B5EF4-FFF2-40B4-BE49-F238E27FC236}">
              <a16:creationId xmlns:a16="http://schemas.microsoft.com/office/drawing/2014/main" id="{00000000-0008-0000-0700-000086010000}"/>
            </a:ext>
          </a:extLst>
        </xdr:cNvPr>
        <xdr:cNvSpPr txBox="1"/>
      </xdr:nvSpPr>
      <xdr:spPr>
        <a:xfrm>
          <a:off x="6072701" y="12456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139700</xdr:rowOff>
    </xdr:from>
    <xdr:to>
      <xdr:col>59</xdr:col>
      <xdr:colOff>50800</xdr:colOff>
      <xdr:row>70</xdr:row>
      <xdr:rowOff>139700</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69</xdr:row>
      <xdr:rowOff>168927</xdr:rowOff>
    </xdr:from>
    <xdr:ext cx="531299" cy="259045"/>
    <xdr:sp macro="" textlink="">
      <xdr:nvSpPr>
        <xdr:cNvPr id="392" name="テキスト ボックス 391">
          <a:extLst>
            <a:ext uri="{FF2B5EF4-FFF2-40B4-BE49-F238E27FC236}">
              <a16:creationId xmlns:a16="http://schemas.microsoft.com/office/drawing/2014/main" id="{00000000-0008-0000-0700-000088010000}"/>
            </a:ext>
          </a:extLst>
        </xdr:cNvPr>
        <xdr:cNvSpPr txBox="1"/>
      </xdr:nvSpPr>
      <xdr:spPr>
        <a:xfrm>
          <a:off x="6072701" y="11998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67</xdr:row>
      <xdr:rowOff>54627</xdr:rowOff>
    </xdr:from>
    <xdr:ext cx="531299" cy="259045"/>
    <xdr:sp macro="" textlink="">
      <xdr:nvSpPr>
        <xdr:cNvPr id="394" name="テキスト ボックス 393">
          <a:extLst>
            <a:ext uri="{FF2B5EF4-FFF2-40B4-BE49-F238E27FC236}">
              <a16:creationId xmlns:a16="http://schemas.microsoft.com/office/drawing/2014/main" id="{00000000-0008-0000-0700-00008A010000}"/>
            </a:ext>
          </a:extLst>
        </xdr:cNvPr>
        <xdr:cNvSpPr txBox="1"/>
      </xdr:nvSpPr>
      <xdr:spPr>
        <a:xfrm>
          <a:off x="6072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5" name="商工費グラフ枠">
          <a:extLst>
            <a:ext uri="{FF2B5EF4-FFF2-40B4-BE49-F238E27FC236}">
              <a16:creationId xmlns:a16="http://schemas.microsoft.com/office/drawing/2014/main" id="{00000000-0008-0000-0700-00008B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71</xdr:row>
      <xdr:rowOff>72468</xdr:rowOff>
    </xdr:from>
    <xdr:to>
      <xdr:col>54</xdr:col>
      <xdr:colOff>189865</xdr:colOff>
      <xdr:row>78</xdr:row>
      <xdr:rowOff>111582</xdr:rowOff>
    </xdr:to>
    <xdr:cxnSp macro="">
      <xdr:nvCxnSpPr>
        <xdr:cNvPr id="396" name="直線コネクタ 395">
          <a:extLst>
            <a:ext uri="{FF2B5EF4-FFF2-40B4-BE49-F238E27FC236}">
              <a16:creationId xmlns:a16="http://schemas.microsoft.com/office/drawing/2014/main" id="{00000000-0008-0000-0700-00008C010000}"/>
            </a:ext>
          </a:extLst>
        </xdr:cNvPr>
        <xdr:cNvCxnSpPr/>
      </xdr:nvCxnSpPr>
      <xdr:spPr>
        <a:xfrm flipV="1">
          <a:off x="10475595" y="12245418"/>
          <a:ext cx="1270" cy="12392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78</xdr:row>
      <xdr:rowOff>115409</xdr:rowOff>
    </xdr:from>
    <xdr:ext cx="469744" cy="259045"/>
    <xdr:sp macro="" textlink="">
      <xdr:nvSpPr>
        <xdr:cNvPr id="397" name="商工費最小値テキスト">
          <a:extLst>
            <a:ext uri="{FF2B5EF4-FFF2-40B4-BE49-F238E27FC236}">
              <a16:creationId xmlns:a16="http://schemas.microsoft.com/office/drawing/2014/main" id="{00000000-0008-0000-0700-00008D010000}"/>
            </a:ext>
          </a:extLst>
        </xdr:cNvPr>
        <xdr:cNvSpPr txBox="1"/>
      </xdr:nvSpPr>
      <xdr:spPr>
        <a:xfrm>
          <a:off x="10528300" y="134885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111582</xdr:rowOff>
    </xdr:from>
    <xdr:to>
      <xdr:col>55</xdr:col>
      <xdr:colOff>88900</xdr:colOff>
      <xdr:row>78</xdr:row>
      <xdr:rowOff>111582</xdr:rowOff>
    </xdr:to>
    <xdr:cxnSp macro="">
      <xdr:nvCxnSpPr>
        <xdr:cNvPr id="398" name="直線コネクタ 397">
          <a:extLst>
            <a:ext uri="{FF2B5EF4-FFF2-40B4-BE49-F238E27FC236}">
              <a16:creationId xmlns:a16="http://schemas.microsoft.com/office/drawing/2014/main" id="{00000000-0008-0000-0700-00008E010000}"/>
            </a:ext>
          </a:extLst>
        </xdr:cNvPr>
        <xdr:cNvCxnSpPr/>
      </xdr:nvCxnSpPr>
      <xdr:spPr>
        <a:xfrm>
          <a:off x="10388600" y="134846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70</xdr:row>
      <xdr:rowOff>19145</xdr:rowOff>
    </xdr:from>
    <xdr:ext cx="534377" cy="259045"/>
    <xdr:sp macro="" textlink="">
      <xdr:nvSpPr>
        <xdr:cNvPr id="399" name="商工費最大値テキスト">
          <a:extLst>
            <a:ext uri="{FF2B5EF4-FFF2-40B4-BE49-F238E27FC236}">
              <a16:creationId xmlns:a16="http://schemas.microsoft.com/office/drawing/2014/main" id="{00000000-0008-0000-0700-00008F010000}"/>
            </a:ext>
          </a:extLst>
        </xdr:cNvPr>
        <xdr:cNvSpPr txBox="1"/>
      </xdr:nvSpPr>
      <xdr:spPr>
        <a:xfrm>
          <a:off x="10528300" y="120206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55,441</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71</xdr:row>
      <xdr:rowOff>72468</xdr:rowOff>
    </xdr:from>
    <xdr:to>
      <xdr:col>55</xdr:col>
      <xdr:colOff>88900</xdr:colOff>
      <xdr:row>71</xdr:row>
      <xdr:rowOff>72468</xdr:rowOff>
    </xdr:to>
    <xdr:cxnSp macro="">
      <xdr:nvCxnSpPr>
        <xdr:cNvPr id="400" name="直線コネクタ 399">
          <a:extLst>
            <a:ext uri="{FF2B5EF4-FFF2-40B4-BE49-F238E27FC236}">
              <a16:creationId xmlns:a16="http://schemas.microsoft.com/office/drawing/2014/main" id="{00000000-0008-0000-0700-000090010000}"/>
            </a:ext>
          </a:extLst>
        </xdr:cNvPr>
        <xdr:cNvCxnSpPr/>
      </xdr:nvCxnSpPr>
      <xdr:spPr>
        <a:xfrm>
          <a:off x="10388600" y="122454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78</xdr:row>
      <xdr:rowOff>24028</xdr:rowOff>
    </xdr:from>
    <xdr:to>
      <xdr:col>55</xdr:col>
      <xdr:colOff>0</xdr:colOff>
      <xdr:row>78</xdr:row>
      <xdr:rowOff>65063</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a:off x="9639300" y="13397128"/>
          <a:ext cx="838200" cy="410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76</xdr:row>
      <xdr:rowOff>56067</xdr:rowOff>
    </xdr:from>
    <xdr:ext cx="469744" cy="259045"/>
    <xdr:sp macro="" textlink="">
      <xdr:nvSpPr>
        <xdr:cNvPr id="402" name="商工費平均値テキスト">
          <a:extLst>
            <a:ext uri="{FF2B5EF4-FFF2-40B4-BE49-F238E27FC236}">
              <a16:creationId xmlns:a16="http://schemas.microsoft.com/office/drawing/2014/main" id="{00000000-0008-0000-0700-000092010000}"/>
            </a:ext>
          </a:extLst>
        </xdr:cNvPr>
        <xdr:cNvSpPr txBox="1"/>
      </xdr:nvSpPr>
      <xdr:spPr>
        <a:xfrm>
          <a:off x="10528300" y="1308626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33190</xdr:rowOff>
    </xdr:from>
    <xdr:to>
      <xdr:col>55</xdr:col>
      <xdr:colOff>50800</xdr:colOff>
      <xdr:row>77</xdr:row>
      <xdr:rowOff>134790</xdr:rowOff>
    </xdr:to>
    <xdr:sp macro="" textlink="">
      <xdr:nvSpPr>
        <xdr:cNvPr id="403" name="フローチャート: 判断 402">
          <a:extLst>
            <a:ext uri="{FF2B5EF4-FFF2-40B4-BE49-F238E27FC236}">
              <a16:creationId xmlns:a16="http://schemas.microsoft.com/office/drawing/2014/main" id="{00000000-0008-0000-0700-000093010000}"/>
            </a:ext>
          </a:extLst>
        </xdr:cNvPr>
        <xdr:cNvSpPr/>
      </xdr:nvSpPr>
      <xdr:spPr>
        <a:xfrm>
          <a:off x="10426700" y="132348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78</xdr:row>
      <xdr:rowOff>24028</xdr:rowOff>
    </xdr:from>
    <xdr:to>
      <xdr:col>50</xdr:col>
      <xdr:colOff>114300</xdr:colOff>
      <xdr:row>78</xdr:row>
      <xdr:rowOff>84127</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flipV="1">
          <a:off x="8750300" y="13397128"/>
          <a:ext cx="889000" cy="60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76</xdr:row>
      <xdr:rowOff>155789</xdr:rowOff>
    </xdr:from>
    <xdr:to>
      <xdr:col>50</xdr:col>
      <xdr:colOff>165100</xdr:colOff>
      <xdr:row>77</xdr:row>
      <xdr:rowOff>85939</xdr:rowOff>
    </xdr:to>
    <xdr:sp macro="" textlink="">
      <xdr:nvSpPr>
        <xdr:cNvPr id="405" name="フローチャート: 判断 404">
          <a:extLst>
            <a:ext uri="{FF2B5EF4-FFF2-40B4-BE49-F238E27FC236}">
              <a16:creationId xmlns:a16="http://schemas.microsoft.com/office/drawing/2014/main" id="{00000000-0008-0000-0700-000095010000}"/>
            </a:ext>
          </a:extLst>
        </xdr:cNvPr>
        <xdr:cNvSpPr/>
      </xdr:nvSpPr>
      <xdr:spPr>
        <a:xfrm>
          <a:off x="9588500" y="13185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102465</xdr:rowOff>
    </xdr:from>
    <xdr:ext cx="534377" cy="259045"/>
    <xdr:sp macro="" textlink="">
      <xdr:nvSpPr>
        <xdr:cNvPr id="406" name="テキスト ボックス 405">
          <a:extLst>
            <a:ext uri="{FF2B5EF4-FFF2-40B4-BE49-F238E27FC236}">
              <a16:creationId xmlns:a16="http://schemas.microsoft.com/office/drawing/2014/main" id="{00000000-0008-0000-0700-000096010000}"/>
            </a:ext>
          </a:extLst>
        </xdr:cNvPr>
        <xdr:cNvSpPr txBox="1"/>
      </xdr:nvSpPr>
      <xdr:spPr>
        <a:xfrm>
          <a:off x="9372111" y="129612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82801</xdr:rowOff>
    </xdr:from>
    <xdr:to>
      <xdr:col>45</xdr:col>
      <xdr:colOff>177800</xdr:colOff>
      <xdr:row>78</xdr:row>
      <xdr:rowOff>84127</xdr:rowOff>
    </xdr:to>
    <xdr:cxnSp macro="">
      <xdr:nvCxnSpPr>
        <xdr:cNvPr id="407" name="直線コネクタ 406">
          <a:extLst>
            <a:ext uri="{FF2B5EF4-FFF2-40B4-BE49-F238E27FC236}">
              <a16:creationId xmlns:a16="http://schemas.microsoft.com/office/drawing/2014/main" id="{00000000-0008-0000-0700-000097010000}"/>
            </a:ext>
          </a:extLst>
        </xdr:cNvPr>
        <xdr:cNvCxnSpPr/>
      </xdr:nvCxnSpPr>
      <xdr:spPr>
        <a:xfrm>
          <a:off x="7861300" y="13455901"/>
          <a:ext cx="889000" cy="13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99644</xdr:rowOff>
    </xdr:from>
    <xdr:to>
      <xdr:col>46</xdr:col>
      <xdr:colOff>38100</xdr:colOff>
      <xdr:row>78</xdr:row>
      <xdr:rowOff>29794</xdr:rowOff>
    </xdr:to>
    <xdr:sp macro="" textlink="">
      <xdr:nvSpPr>
        <xdr:cNvPr id="408" name="フローチャート: 判断 407">
          <a:extLst>
            <a:ext uri="{FF2B5EF4-FFF2-40B4-BE49-F238E27FC236}">
              <a16:creationId xmlns:a16="http://schemas.microsoft.com/office/drawing/2014/main" id="{00000000-0008-0000-0700-000098010000}"/>
            </a:ext>
          </a:extLst>
        </xdr:cNvPr>
        <xdr:cNvSpPr/>
      </xdr:nvSpPr>
      <xdr:spPr>
        <a:xfrm>
          <a:off x="8699500" y="13301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76</xdr:row>
      <xdr:rowOff>46321</xdr:rowOff>
    </xdr:from>
    <xdr:ext cx="469744" cy="259045"/>
    <xdr:sp macro="" textlink="">
      <xdr:nvSpPr>
        <xdr:cNvPr id="409" name="テキスト ボックス 408">
          <a:extLst>
            <a:ext uri="{FF2B5EF4-FFF2-40B4-BE49-F238E27FC236}">
              <a16:creationId xmlns:a16="http://schemas.microsoft.com/office/drawing/2014/main" id="{00000000-0008-0000-0700-000099010000}"/>
            </a:ext>
          </a:extLst>
        </xdr:cNvPr>
        <xdr:cNvSpPr txBox="1"/>
      </xdr:nvSpPr>
      <xdr:spPr>
        <a:xfrm>
          <a:off x="8515428" y="130765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82801</xdr:rowOff>
    </xdr:from>
    <xdr:to>
      <xdr:col>41</xdr:col>
      <xdr:colOff>50800</xdr:colOff>
      <xdr:row>78</xdr:row>
      <xdr:rowOff>84493</xdr:rowOff>
    </xdr:to>
    <xdr:cxnSp macro="">
      <xdr:nvCxnSpPr>
        <xdr:cNvPr id="410" name="直線コネクタ 409">
          <a:extLst>
            <a:ext uri="{FF2B5EF4-FFF2-40B4-BE49-F238E27FC236}">
              <a16:creationId xmlns:a16="http://schemas.microsoft.com/office/drawing/2014/main" id="{00000000-0008-0000-0700-00009A010000}"/>
            </a:ext>
          </a:extLst>
        </xdr:cNvPr>
        <xdr:cNvCxnSpPr/>
      </xdr:nvCxnSpPr>
      <xdr:spPr>
        <a:xfrm flipV="1">
          <a:off x="6972300" y="13455901"/>
          <a:ext cx="889000" cy="16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119418</xdr:rowOff>
    </xdr:from>
    <xdr:to>
      <xdr:col>41</xdr:col>
      <xdr:colOff>101600</xdr:colOff>
      <xdr:row>78</xdr:row>
      <xdr:rowOff>49568</xdr:rowOff>
    </xdr:to>
    <xdr:sp macro="" textlink="">
      <xdr:nvSpPr>
        <xdr:cNvPr id="411" name="フローチャート: 判断 410">
          <a:extLst>
            <a:ext uri="{FF2B5EF4-FFF2-40B4-BE49-F238E27FC236}">
              <a16:creationId xmlns:a16="http://schemas.microsoft.com/office/drawing/2014/main" id="{00000000-0008-0000-0700-00009B010000}"/>
            </a:ext>
          </a:extLst>
        </xdr:cNvPr>
        <xdr:cNvSpPr/>
      </xdr:nvSpPr>
      <xdr:spPr>
        <a:xfrm>
          <a:off x="7810500" y="13321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76</xdr:row>
      <xdr:rowOff>66095</xdr:rowOff>
    </xdr:from>
    <xdr:ext cx="469744" cy="259045"/>
    <xdr:sp macro="" textlink="">
      <xdr:nvSpPr>
        <xdr:cNvPr id="412" name="テキスト ボックス 411">
          <a:extLst>
            <a:ext uri="{FF2B5EF4-FFF2-40B4-BE49-F238E27FC236}">
              <a16:creationId xmlns:a16="http://schemas.microsoft.com/office/drawing/2014/main" id="{00000000-0008-0000-0700-00009C010000}"/>
            </a:ext>
          </a:extLst>
        </xdr:cNvPr>
        <xdr:cNvSpPr txBox="1"/>
      </xdr:nvSpPr>
      <xdr:spPr>
        <a:xfrm>
          <a:off x="7626428" y="130962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119807</xdr:rowOff>
    </xdr:from>
    <xdr:to>
      <xdr:col>36</xdr:col>
      <xdr:colOff>165100</xdr:colOff>
      <xdr:row>78</xdr:row>
      <xdr:rowOff>49957</xdr:rowOff>
    </xdr:to>
    <xdr:sp macro="" textlink="">
      <xdr:nvSpPr>
        <xdr:cNvPr id="413" name="フローチャート: 判断 412">
          <a:extLst>
            <a:ext uri="{FF2B5EF4-FFF2-40B4-BE49-F238E27FC236}">
              <a16:creationId xmlns:a16="http://schemas.microsoft.com/office/drawing/2014/main" id="{00000000-0008-0000-0700-00009D010000}"/>
            </a:ext>
          </a:extLst>
        </xdr:cNvPr>
        <xdr:cNvSpPr/>
      </xdr:nvSpPr>
      <xdr:spPr>
        <a:xfrm>
          <a:off x="6921500" y="133214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76</xdr:row>
      <xdr:rowOff>66484</xdr:rowOff>
    </xdr:from>
    <xdr:ext cx="469744"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6737428" y="130966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8" name="テキスト ボックス 417">
          <a:extLst>
            <a:ext uri="{FF2B5EF4-FFF2-40B4-BE49-F238E27FC236}">
              <a16:creationId xmlns:a16="http://schemas.microsoft.com/office/drawing/2014/main" id="{00000000-0008-0000-0700-0000A2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9" name="テキスト ボックス 418">
          <a:extLst>
            <a:ext uri="{FF2B5EF4-FFF2-40B4-BE49-F238E27FC236}">
              <a16:creationId xmlns:a16="http://schemas.microsoft.com/office/drawing/2014/main" id="{00000000-0008-0000-0700-0000A3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14263</xdr:rowOff>
    </xdr:from>
    <xdr:to>
      <xdr:col>55</xdr:col>
      <xdr:colOff>50800</xdr:colOff>
      <xdr:row>78</xdr:row>
      <xdr:rowOff>115863</xdr:rowOff>
    </xdr:to>
    <xdr:sp macro="" textlink="">
      <xdr:nvSpPr>
        <xdr:cNvPr id="420" name="楕円 419">
          <a:extLst>
            <a:ext uri="{FF2B5EF4-FFF2-40B4-BE49-F238E27FC236}">
              <a16:creationId xmlns:a16="http://schemas.microsoft.com/office/drawing/2014/main" id="{00000000-0008-0000-0700-0000A4010000}"/>
            </a:ext>
          </a:extLst>
        </xdr:cNvPr>
        <xdr:cNvSpPr/>
      </xdr:nvSpPr>
      <xdr:spPr>
        <a:xfrm>
          <a:off x="10426700" y="133873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77</xdr:row>
      <xdr:rowOff>100640</xdr:rowOff>
    </xdr:from>
    <xdr:ext cx="469744" cy="259045"/>
    <xdr:sp macro="" textlink="">
      <xdr:nvSpPr>
        <xdr:cNvPr id="421" name="商工費該当値テキスト">
          <a:extLst>
            <a:ext uri="{FF2B5EF4-FFF2-40B4-BE49-F238E27FC236}">
              <a16:creationId xmlns:a16="http://schemas.microsoft.com/office/drawing/2014/main" id="{00000000-0008-0000-0700-0000A5010000}"/>
            </a:ext>
          </a:extLst>
        </xdr:cNvPr>
        <xdr:cNvSpPr txBox="1"/>
      </xdr:nvSpPr>
      <xdr:spPr>
        <a:xfrm>
          <a:off x="10528300" y="133022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144678</xdr:rowOff>
    </xdr:from>
    <xdr:to>
      <xdr:col>50</xdr:col>
      <xdr:colOff>165100</xdr:colOff>
      <xdr:row>78</xdr:row>
      <xdr:rowOff>74828</xdr:rowOff>
    </xdr:to>
    <xdr:sp macro="" textlink="">
      <xdr:nvSpPr>
        <xdr:cNvPr id="422" name="楕円 421">
          <a:extLst>
            <a:ext uri="{FF2B5EF4-FFF2-40B4-BE49-F238E27FC236}">
              <a16:creationId xmlns:a16="http://schemas.microsoft.com/office/drawing/2014/main" id="{00000000-0008-0000-0700-0000A6010000}"/>
            </a:ext>
          </a:extLst>
        </xdr:cNvPr>
        <xdr:cNvSpPr/>
      </xdr:nvSpPr>
      <xdr:spPr>
        <a:xfrm>
          <a:off x="9588500" y="13346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78</xdr:row>
      <xdr:rowOff>65955</xdr:rowOff>
    </xdr:from>
    <xdr:ext cx="469744"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9404428" y="134390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33327</xdr:rowOff>
    </xdr:from>
    <xdr:to>
      <xdr:col>46</xdr:col>
      <xdr:colOff>38100</xdr:colOff>
      <xdr:row>78</xdr:row>
      <xdr:rowOff>134927</xdr:rowOff>
    </xdr:to>
    <xdr:sp macro="" textlink="">
      <xdr:nvSpPr>
        <xdr:cNvPr id="424" name="楕円 423">
          <a:extLst>
            <a:ext uri="{FF2B5EF4-FFF2-40B4-BE49-F238E27FC236}">
              <a16:creationId xmlns:a16="http://schemas.microsoft.com/office/drawing/2014/main" id="{00000000-0008-0000-0700-0000A8010000}"/>
            </a:ext>
          </a:extLst>
        </xdr:cNvPr>
        <xdr:cNvSpPr/>
      </xdr:nvSpPr>
      <xdr:spPr>
        <a:xfrm>
          <a:off x="8699500" y="134064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78</xdr:row>
      <xdr:rowOff>126054</xdr:rowOff>
    </xdr:from>
    <xdr:ext cx="469744" cy="259045"/>
    <xdr:sp macro="" textlink="">
      <xdr:nvSpPr>
        <xdr:cNvPr id="425" name="テキスト ボックス 424">
          <a:extLst>
            <a:ext uri="{FF2B5EF4-FFF2-40B4-BE49-F238E27FC236}">
              <a16:creationId xmlns:a16="http://schemas.microsoft.com/office/drawing/2014/main" id="{00000000-0008-0000-0700-0000A9010000}"/>
            </a:ext>
          </a:extLst>
        </xdr:cNvPr>
        <xdr:cNvSpPr txBox="1"/>
      </xdr:nvSpPr>
      <xdr:spPr>
        <a:xfrm>
          <a:off x="8515428" y="134991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32001</xdr:rowOff>
    </xdr:from>
    <xdr:to>
      <xdr:col>41</xdr:col>
      <xdr:colOff>101600</xdr:colOff>
      <xdr:row>78</xdr:row>
      <xdr:rowOff>133601</xdr:rowOff>
    </xdr:to>
    <xdr:sp macro="" textlink="">
      <xdr:nvSpPr>
        <xdr:cNvPr id="426" name="楕円 425">
          <a:extLst>
            <a:ext uri="{FF2B5EF4-FFF2-40B4-BE49-F238E27FC236}">
              <a16:creationId xmlns:a16="http://schemas.microsoft.com/office/drawing/2014/main" id="{00000000-0008-0000-0700-0000AA010000}"/>
            </a:ext>
          </a:extLst>
        </xdr:cNvPr>
        <xdr:cNvSpPr/>
      </xdr:nvSpPr>
      <xdr:spPr>
        <a:xfrm>
          <a:off x="7810500" y="134051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78</xdr:row>
      <xdr:rowOff>124728</xdr:rowOff>
    </xdr:from>
    <xdr:ext cx="469744" cy="259045"/>
    <xdr:sp macro="" textlink="">
      <xdr:nvSpPr>
        <xdr:cNvPr id="427" name="テキスト ボックス 426">
          <a:extLst>
            <a:ext uri="{FF2B5EF4-FFF2-40B4-BE49-F238E27FC236}">
              <a16:creationId xmlns:a16="http://schemas.microsoft.com/office/drawing/2014/main" id="{00000000-0008-0000-0700-0000AB010000}"/>
            </a:ext>
          </a:extLst>
        </xdr:cNvPr>
        <xdr:cNvSpPr txBox="1"/>
      </xdr:nvSpPr>
      <xdr:spPr>
        <a:xfrm>
          <a:off x="7626428" y="134978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33693</xdr:rowOff>
    </xdr:from>
    <xdr:to>
      <xdr:col>36</xdr:col>
      <xdr:colOff>165100</xdr:colOff>
      <xdr:row>78</xdr:row>
      <xdr:rowOff>135293</xdr:rowOff>
    </xdr:to>
    <xdr:sp macro="" textlink="">
      <xdr:nvSpPr>
        <xdr:cNvPr id="428" name="楕円 427">
          <a:extLst>
            <a:ext uri="{FF2B5EF4-FFF2-40B4-BE49-F238E27FC236}">
              <a16:creationId xmlns:a16="http://schemas.microsoft.com/office/drawing/2014/main" id="{00000000-0008-0000-0700-0000AC010000}"/>
            </a:ext>
          </a:extLst>
        </xdr:cNvPr>
        <xdr:cNvSpPr/>
      </xdr:nvSpPr>
      <xdr:spPr>
        <a:xfrm>
          <a:off x="6921500" y="134067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126420</xdr:rowOff>
    </xdr:from>
    <xdr:ext cx="469744" cy="259045"/>
    <xdr:sp macro="" textlink="">
      <xdr:nvSpPr>
        <xdr:cNvPr id="429" name="テキスト ボックス 428">
          <a:extLst>
            <a:ext uri="{FF2B5EF4-FFF2-40B4-BE49-F238E27FC236}">
              <a16:creationId xmlns:a16="http://schemas.microsoft.com/office/drawing/2014/main" id="{00000000-0008-0000-0700-0000AD010000}"/>
            </a:ext>
          </a:extLst>
        </xdr:cNvPr>
        <xdr:cNvSpPr txBox="1"/>
      </xdr:nvSpPr>
      <xdr:spPr>
        <a:xfrm>
          <a:off x="6737428" y="134995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0" name="正方形/長方形 429">
          <a:extLst>
            <a:ext uri="{FF2B5EF4-FFF2-40B4-BE49-F238E27FC236}">
              <a16:creationId xmlns:a16="http://schemas.microsoft.com/office/drawing/2014/main" id="{00000000-0008-0000-0700-0000AE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1" name="正方形/長方形 430">
          <a:extLst>
            <a:ext uri="{FF2B5EF4-FFF2-40B4-BE49-F238E27FC236}">
              <a16:creationId xmlns:a16="http://schemas.microsoft.com/office/drawing/2014/main" id="{00000000-0008-0000-0700-0000AF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2" name="正方形/長方形 431">
          <a:extLst>
            <a:ext uri="{FF2B5EF4-FFF2-40B4-BE49-F238E27FC236}">
              <a16:creationId xmlns:a16="http://schemas.microsoft.com/office/drawing/2014/main" id="{00000000-0008-0000-0700-0000B0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3" name="正方形/長方形 432">
          <a:extLst>
            <a:ext uri="{FF2B5EF4-FFF2-40B4-BE49-F238E27FC236}">
              <a16:creationId xmlns:a16="http://schemas.microsoft.com/office/drawing/2014/main" id="{00000000-0008-0000-0700-0000B1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6" name="正方形/長方形 435">
          <a:extLst>
            <a:ext uri="{FF2B5EF4-FFF2-40B4-BE49-F238E27FC236}">
              <a16:creationId xmlns:a16="http://schemas.microsoft.com/office/drawing/2014/main" id="{00000000-0008-0000-0700-0000B4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7" name="正方形/長方形 436">
          <a:extLst>
            <a:ext uri="{FF2B5EF4-FFF2-40B4-BE49-F238E27FC236}">
              <a16:creationId xmlns:a16="http://schemas.microsoft.com/office/drawing/2014/main" id="{00000000-0008-0000-0700-0000B5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8" name="テキスト ボックス 437">
          <a:extLst>
            <a:ext uri="{FF2B5EF4-FFF2-40B4-BE49-F238E27FC236}">
              <a16:creationId xmlns:a16="http://schemas.microsoft.com/office/drawing/2014/main" id="{00000000-0008-0000-0700-0000B6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9" name="直線コネクタ 438">
          <a:extLst>
            <a:ext uri="{FF2B5EF4-FFF2-40B4-BE49-F238E27FC236}">
              <a16:creationId xmlns:a16="http://schemas.microsoft.com/office/drawing/2014/main" id="{00000000-0008-0000-0700-0000B7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0" name="直線コネクタ 439">
          <a:extLst>
            <a:ext uri="{FF2B5EF4-FFF2-40B4-BE49-F238E27FC236}">
              <a16:creationId xmlns:a16="http://schemas.microsoft.com/office/drawing/2014/main" id="{00000000-0008-0000-0700-0000B8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1" name="テキスト ボックス 440">
          <a:extLst>
            <a:ext uri="{FF2B5EF4-FFF2-40B4-BE49-F238E27FC236}">
              <a16:creationId xmlns:a16="http://schemas.microsoft.com/office/drawing/2014/main" id="{00000000-0008-0000-0700-0000B9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2" name="直線コネクタ 441">
          <a:extLst>
            <a:ext uri="{FF2B5EF4-FFF2-40B4-BE49-F238E27FC236}">
              <a16:creationId xmlns:a16="http://schemas.microsoft.com/office/drawing/2014/main" id="{00000000-0008-0000-0700-0000BA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3" name="テキスト ボックス 442">
          <a:extLst>
            <a:ext uri="{FF2B5EF4-FFF2-40B4-BE49-F238E27FC236}">
              <a16:creationId xmlns:a16="http://schemas.microsoft.com/office/drawing/2014/main" id="{00000000-0008-0000-0700-0000BB010000}"/>
            </a:ext>
          </a:extLst>
        </xdr:cNvPr>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4" name="直線コネクタ 443">
          <a:extLst>
            <a:ext uri="{FF2B5EF4-FFF2-40B4-BE49-F238E27FC236}">
              <a16:creationId xmlns:a16="http://schemas.microsoft.com/office/drawing/2014/main" id="{00000000-0008-0000-0700-0000BC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45" name="テキスト ボックス 444">
          <a:extLst>
            <a:ext uri="{FF2B5EF4-FFF2-40B4-BE49-F238E27FC236}">
              <a16:creationId xmlns:a16="http://schemas.microsoft.com/office/drawing/2014/main" id="{00000000-0008-0000-0700-0000BD010000}"/>
            </a:ext>
          </a:extLst>
        </xdr:cNvPr>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6" name="直線コネクタ 445">
          <a:extLst>
            <a:ext uri="{FF2B5EF4-FFF2-40B4-BE49-F238E27FC236}">
              <a16:creationId xmlns:a16="http://schemas.microsoft.com/office/drawing/2014/main" id="{00000000-0008-0000-0700-0000BE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47" name="テキスト ボックス 446">
          <a:extLst>
            <a:ext uri="{FF2B5EF4-FFF2-40B4-BE49-F238E27FC236}">
              <a16:creationId xmlns:a16="http://schemas.microsoft.com/office/drawing/2014/main" id="{00000000-0008-0000-0700-0000BF010000}"/>
            </a:ext>
          </a:extLst>
        </xdr:cNvPr>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9" name="テキスト ボックス 448">
          <a:extLst>
            <a:ext uri="{FF2B5EF4-FFF2-40B4-BE49-F238E27FC236}">
              <a16:creationId xmlns:a16="http://schemas.microsoft.com/office/drawing/2014/main" id="{00000000-0008-0000-0700-0000C1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1" name="テキスト ボックス 450">
          <a:extLst>
            <a:ext uri="{FF2B5EF4-FFF2-40B4-BE49-F238E27FC236}">
              <a16:creationId xmlns:a16="http://schemas.microsoft.com/office/drawing/2014/main" id="{00000000-0008-0000-0700-0000C3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2" name="土木費グラフ枠">
          <a:extLst>
            <a:ext uri="{FF2B5EF4-FFF2-40B4-BE49-F238E27FC236}">
              <a16:creationId xmlns:a16="http://schemas.microsoft.com/office/drawing/2014/main" id="{00000000-0008-0000-0700-0000C4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84074</xdr:rowOff>
    </xdr:from>
    <xdr:to>
      <xdr:col>54</xdr:col>
      <xdr:colOff>189865</xdr:colOff>
      <xdr:row>98</xdr:row>
      <xdr:rowOff>37770</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flipV="1">
          <a:off x="10475595" y="15514574"/>
          <a:ext cx="1270" cy="13252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41597</xdr:rowOff>
    </xdr:from>
    <xdr:ext cx="534377" cy="259045"/>
    <xdr:sp macro="" textlink="">
      <xdr:nvSpPr>
        <xdr:cNvPr id="454" name="土木費最小値テキスト">
          <a:extLst>
            <a:ext uri="{FF2B5EF4-FFF2-40B4-BE49-F238E27FC236}">
              <a16:creationId xmlns:a16="http://schemas.microsoft.com/office/drawing/2014/main" id="{00000000-0008-0000-0700-0000C6010000}"/>
            </a:ext>
          </a:extLst>
        </xdr:cNvPr>
        <xdr:cNvSpPr txBox="1"/>
      </xdr:nvSpPr>
      <xdr:spPr>
        <a:xfrm>
          <a:off x="10528300" y="168436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14,026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37770</xdr:rowOff>
    </xdr:from>
    <xdr:to>
      <xdr:col>55</xdr:col>
      <xdr:colOff>88900</xdr:colOff>
      <xdr:row>98</xdr:row>
      <xdr:rowOff>37770</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a:off x="10388600" y="168398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30751</xdr:rowOff>
    </xdr:from>
    <xdr:ext cx="599010" cy="259045"/>
    <xdr:sp macro="" textlink="">
      <xdr:nvSpPr>
        <xdr:cNvPr id="456" name="土木費最大値テキスト">
          <a:extLst>
            <a:ext uri="{FF2B5EF4-FFF2-40B4-BE49-F238E27FC236}">
              <a16:creationId xmlns:a16="http://schemas.microsoft.com/office/drawing/2014/main" id="{00000000-0008-0000-0700-0000C8010000}"/>
            </a:ext>
          </a:extLst>
        </xdr:cNvPr>
        <xdr:cNvSpPr txBox="1"/>
      </xdr:nvSpPr>
      <xdr:spPr>
        <a:xfrm>
          <a:off x="10528300" y="152898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118,380</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90</xdr:row>
      <xdr:rowOff>84074</xdr:rowOff>
    </xdr:from>
    <xdr:to>
      <xdr:col>55</xdr:col>
      <xdr:colOff>88900</xdr:colOff>
      <xdr:row>90</xdr:row>
      <xdr:rowOff>84074</xdr:rowOff>
    </xdr:to>
    <xdr:cxnSp macro="">
      <xdr:nvCxnSpPr>
        <xdr:cNvPr id="457" name="直線コネクタ 456">
          <a:extLst>
            <a:ext uri="{FF2B5EF4-FFF2-40B4-BE49-F238E27FC236}">
              <a16:creationId xmlns:a16="http://schemas.microsoft.com/office/drawing/2014/main" id="{00000000-0008-0000-0700-0000C9010000}"/>
            </a:ext>
          </a:extLst>
        </xdr:cNvPr>
        <xdr:cNvCxnSpPr/>
      </xdr:nvCxnSpPr>
      <xdr:spPr>
        <a:xfrm>
          <a:off x="10388600" y="155145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64148</xdr:rowOff>
    </xdr:from>
    <xdr:to>
      <xdr:col>55</xdr:col>
      <xdr:colOff>0</xdr:colOff>
      <xdr:row>96</xdr:row>
      <xdr:rowOff>148780</xdr:rowOff>
    </xdr:to>
    <xdr:cxnSp macro="">
      <xdr:nvCxnSpPr>
        <xdr:cNvPr id="458" name="直線コネクタ 457">
          <a:extLst>
            <a:ext uri="{FF2B5EF4-FFF2-40B4-BE49-F238E27FC236}">
              <a16:creationId xmlns:a16="http://schemas.microsoft.com/office/drawing/2014/main" id="{00000000-0008-0000-0700-0000CA010000}"/>
            </a:ext>
          </a:extLst>
        </xdr:cNvPr>
        <xdr:cNvCxnSpPr/>
      </xdr:nvCxnSpPr>
      <xdr:spPr>
        <a:xfrm flipV="1">
          <a:off x="9639300" y="16523348"/>
          <a:ext cx="838200" cy="84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18190</xdr:rowOff>
    </xdr:from>
    <xdr:ext cx="534377" cy="259045"/>
    <xdr:sp macro="" textlink="">
      <xdr:nvSpPr>
        <xdr:cNvPr id="459" name="土木費平均値テキスト">
          <a:extLst>
            <a:ext uri="{FF2B5EF4-FFF2-40B4-BE49-F238E27FC236}">
              <a16:creationId xmlns:a16="http://schemas.microsoft.com/office/drawing/2014/main" id="{00000000-0008-0000-0700-0000CB010000}"/>
            </a:ext>
          </a:extLst>
        </xdr:cNvPr>
        <xdr:cNvSpPr txBox="1"/>
      </xdr:nvSpPr>
      <xdr:spPr>
        <a:xfrm>
          <a:off x="10528300" y="1630594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40,369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95</xdr:row>
      <xdr:rowOff>166763</xdr:rowOff>
    </xdr:from>
    <xdr:to>
      <xdr:col>55</xdr:col>
      <xdr:colOff>50800</xdr:colOff>
      <xdr:row>96</xdr:row>
      <xdr:rowOff>96913</xdr:rowOff>
    </xdr:to>
    <xdr:sp macro="" textlink="">
      <xdr:nvSpPr>
        <xdr:cNvPr id="460" name="フローチャート: 判断 459">
          <a:extLst>
            <a:ext uri="{FF2B5EF4-FFF2-40B4-BE49-F238E27FC236}">
              <a16:creationId xmlns:a16="http://schemas.microsoft.com/office/drawing/2014/main" id="{00000000-0008-0000-0700-0000CC010000}"/>
            </a:ext>
          </a:extLst>
        </xdr:cNvPr>
        <xdr:cNvSpPr/>
      </xdr:nvSpPr>
      <xdr:spPr>
        <a:xfrm>
          <a:off x="10426700" y="16454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148070</xdr:rowOff>
    </xdr:from>
    <xdr:to>
      <xdr:col>50</xdr:col>
      <xdr:colOff>114300</xdr:colOff>
      <xdr:row>96</xdr:row>
      <xdr:rowOff>148780</xdr:rowOff>
    </xdr:to>
    <xdr:cxnSp macro="">
      <xdr:nvCxnSpPr>
        <xdr:cNvPr id="461" name="直線コネクタ 460">
          <a:extLst>
            <a:ext uri="{FF2B5EF4-FFF2-40B4-BE49-F238E27FC236}">
              <a16:creationId xmlns:a16="http://schemas.microsoft.com/office/drawing/2014/main" id="{00000000-0008-0000-0700-0000CD010000}"/>
            </a:ext>
          </a:extLst>
        </xdr:cNvPr>
        <xdr:cNvCxnSpPr/>
      </xdr:nvCxnSpPr>
      <xdr:spPr>
        <a:xfrm>
          <a:off x="8750300" y="16607270"/>
          <a:ext cx="889000" cy="7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14884</xdr:rowOff>
    </xdr:from>
    <xdr:to>
      <xdr:col>50</xdr:col>
      <xdr:colOff>165100</xdr:colOff>
      <xdr:row>96</xdr:row>
      <xdr:rowOff>116484</xdr:rowOff>
    </xdr:to>
    <xdr:sp macro="" textlink="">
      <xdr:nvSpPr>
        <xdr:cNvPr id="462" name="フローチャート: 判断 461">
          <a:extLst>
            <a:ext uri="{FF2B5EF4-FFF2-40B4-BE49-F238E27FC236}">
              <a16:creationId xmlns:a16="http://schemas.microsoft.com/office/drawing/2014/main" id="{00000000-0008-0000-0700-0000CE010000}"/>
            </a:ext>
          </a:extLst>
        </xdr:cNvPr>
        <xdr:cNvSpPr/>
      </xdr:nvSpPr>
      <xdr:spPr>
        <a:xfrm>
          <a:off x="9588500" y="16474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94</xdr:row>
      <xdr:rowOff>133011</xdr:rowOff>
    </xdr:from>
    <xdr:ext cx="534377" cy="259045"/>
    <xdr:sp macro="" textlink="">
      <xdr:nvSpPr>
        <xdr:cNvPr id="463" name="テキスト ボックス 462">
          <a:extLst>
            <a:ext uri="{FF2B5EF4-FFF2-40B4-BE49-F238E27FC236}">
              <a16:creationId xmlns:a16="http://schemas.microsoft.com/office/drawing/2014/main" id="{00000000-0008-0000-0700-0000CF010000}"/>
            </a:ext>
          </a:extLst>
        </xdr:cNvPr>
        <xdr:cNvSpPr txBox="1"/>
      </xdr:nvSpPr>
      <xdr:spPr>
        <a:xfrm>
          <a:off x="9372111" y="162493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38,828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96</xdr:row>
      <xdr:rowOff>148070</xdr:rowOff>
    </xdr:from>
    <xdr:to>
      <xdr:col>45</xdr:col>
      <xdr:colOff>177800</xdr:colOff>
      <xdr:row>97</xdr:row>
      <xdr:rowOff>7582</xdr:rowOff>
    </xdr:to>
    <xdr:cxnSp macro="">
      <xdr:nvCxnSpPr>
        <xdr:cNvPr id="464" name="直線コネクタ 463">
          <a:extLst>
            <a:ext uri="{FF2B5EF4-FFF2-40B4-BE49-F238E27FC236}">
              <a16:creationId xmlns:a16="http://schemas.microsoft.com/office/drawing/2014/main" id="{00000000-0008-0000-0700-0000D0010000}"/>
            </a:ext>
          </a:extLst>
        </xdr:cNvPr>
        <xdr:cNvCxnSpPr/>
      </xdr:nvCxnSpPr>
      <xdr:spPr>
        <a:xfrm flipV="1">
          <a:off x="7861300" y="16607270"/>
          <a:ext cx="889000" cy="309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22898</xdr:rowOff>
    </xdr:from>
    <xdr:to>
      <xdr:col>46</xdr:col>
      <xdr:colOff>38100</xdr:colOff>
      <xdr:row>96</xdr:row>
      <xdr:rowOff>124498</xdr:rowOff>
    </xdr:to>
    <xdr:sp macro="" textlink="">
      <xdr:nvSpPr>
        <xdr:cNvPr id="465" name="フローチャート: 判断 464">
          <a:extLst>
            <a:ext uri="{FF2B5EF4-FFF2-40B4-BE49-F238E27FC236}">
              <a16:creationId xmlns:a16="http://schemas.microsoft.com/office/drawing/2014/main" id="{00000000-0008-0000-0700-0000D1010000}"/>
            </a:ext>
          </a:extLst>
        </xdr:cNvPr>
        <xdr:cNvSpPr/>
      </xdr:nvSpPr>
      <xdr:spPr>
        <a:xfrm>
          <a:off x="8699500" y="16482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94</xdr:row>
      <xdr:rowOff>141025</xdr:rowOff>
    </xdr:from>
    <xdr:ext cx="534377" cy="259045"/>
    <xdr:sp macro="" textlink="">
      <xdr:nvSpPr>
        <xdr:cNvPr id="466" name="テキスト ボックス 465">
          <a:extLst>
            <a:ext uri="{FF2B5EF4-FFF2-40B4-BE49-F238E27FC236}">
              <a16:creationId xmlns:a16="http://schemas.microsoft.com/office/drawing/2014/main" id="{00000000-0008-0000-0700-0000D2010000}"/>
            </a:ext>
          </a:extLst>
        </xdr:cNvPr>
        <xdr:cNvSpPr txBox="1"/>
      </xdr:nvSpPr>
      <xdr:spPr>
        <a:xfrm>
          <a:off x="8483111" y="162573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38,197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96</xdr:row>
      <xdr:rowOff>83565</xdr:rowOff>
    </xdr:from>
    <xdr:to>
      <xdr:col>41</xdr:col>
      <xdr:colOff>50800</xdr:colOff>
      <xdr:row>97</xdr:row>
      <xdr:rowOff>7582</xdr:rowOff>
    </xdr:to>
    <xdr:cxnSp macro="">
      <xdr:nvCxnSpPr>
        <xdr:cNvPr id="467" name="直線コネクタ 466">
          <a:extLst>
            <a:ext uri="{FF2B5EF4-FFF2-40B4-BE49-F238E27FC236}">
              <a16:creationId xmlns:a16="http://schemas.microsoft.com/office/drawing/2014/main" id="{00000000-0008-0000-0700-0000D3010000}"/>
            </a:ext>
          </a:extLst>
        </xdr:cNvPr>
        <xdr:cNvCxnSpPr/>
      </xdr:nvCxnSpPr>
      <xdr:spPr>
        <a:xfrm>
          <a:off x="6972300" y="16542765"/>
          <a:ext cx="889000" cy="954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26594</xdr:rowOff>
    </xdr:from>
    <xdr:to>
      <xdr:col>41</xdr:col>
      <xdr:colOff>101600</xdr:colOff>
      <xdr:row>96</xdr:row>
      <xdr:rowOff>128194</xdr:rowOff>
    </xdr:to>
    <xdr:sp macro="" textlink="">
      <xdr:nvSpPr>
        <xdr:cNvPr id="468" name="フローチャート: 判断 467">
          <a:extLst>
            <a:ext uri="{FF2B5EF4-FFF2-40B4-BE49-F238E27FC236}">
              <a16:creationId xmlns:a16="http://schemas.microsoft.com/office/drawing/2014/main" id="{00000000-0008-0000-0700-0000D4010000}"/>
            </a:ext>
          </a:extLst>
        </xdr:cNvPr>
        <xdr:cNvSpPr/>
      </xdr:nvSpPr>
      <xdr:spPr>
        <a:xfrm>
          <a:off x="7810500" y="164857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94</xdr:row>
      <xdr:rowOff>144721</xdr:rowOff>
    </xdr:from>
    <xdr:ext cx="534377" cy="259045"/>
    <xdr:sp macro="" textlink="">
      <xdr:nvSpPr>
        <xdr:cNvPr id="469" name="テキスト ボックス 468">
          <a:extLst>
            <a:ext uri="{FF2B5EF4-FFF2-40B4-BE49-F238E27FC236}">
              <a16:creationId xmlns:a16="http://schemas.microsoft.com/office/drawing/2014/main" id="{00000000-0008-0000-0700-0000D5010000}"/>
            </a:ext>
          </a:extLst>
        </xdr:cNvPr>
        <xdr:cNvSpPr txBox="1"/>
      </xdr:nvSpPr>
      <xdr:spPr>
        <a:xfrm>
          <a:off x="7594111" y="162610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37,906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6883</xdr:rowOff>
    </xdr:from>
    <xdr:to>
      <xdr:col>36</xdr:col>
      <xdr:colOff>165100</xdr:colOff>
      <xdr:row>96</xdr:row>
      <xdr:rowOff>108483</xdr:rowOff>
    </xdr:to>
    <xdr:sp macro="" textlink="">
      <xdr:nvSpPr>
        <xdr:cNvPr id="470" name="フローチャート: 判断 469">
          <a:extLst>
            <a:ext uri="{FF2B5EF4-FFF2-40B4-BE49-F238E27FC236}">
              <a16:creationId xmlns:a16="http://schemas.microsoft.com/office/drawing/2014/main" id="{00000000-0008-0000-0700-0000D6010000}"/>
            </a:ext>
          </a:extLst>
        </xdr:cNvPr>
        <xdr:cNvSpPr/>
      </xdr:nvSpPr>
      <xdr:spPr>
        <a:xfrm>
          <a:off x="6921500" y="164660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94</xdr:row>
      <xdr:rowOff>125010</xdr:rowOff>
    </xdr:from>
    <xdr:ext cx="534377"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6705111" y="162413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2" name="テキスト ボックス 471">
          <a:extLst>
            <a:ext uri="{FF2B5EF4-FFF2-40B4-BE49-F238E27FC236}">
              <a16:creationId xmlns:a16="http://schemas.microsoft.com/office/drawing/2014/main" id="{00000000-0008-0000-0700-0000D8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id="{00000000-0008-0000-0700-0000D9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5" name="テキスト ボックス 474">
          <a:extLst>
            <a:ext uri="{FF2B5EF4-FFF2-40B4-BE49-F238E27FC236}">
              <a16:creationId xmlns:a16="http://schemas.microsoft.com/office/drawing/2014/main" id="{00000000-0008-0000-0700-0000DB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13348</xdr:rowOff>
    </xdr:from>
    <xdr:to>
      <xdr:col>55</xdr:col>
      <xdr:colOff>50800</xdr:colOff>
      <xdr:row>96</xdr:row>
      <xdr:rowOff>114948</xdr:rowOff>
    </xdr:to>
    <xdr:sp macro="" textlink="">
      <xdr:nvSpPr>
        <xdr:cNvPr id="477" name="楕円 476">
          <a:extLst>
            <a:ext uri="{FF2B5EF4-FFF2-40B4-BE49-F238E27FC236}">
              <a16:creationId xmlns:a16="http://schemas.microsoft.com/office/drawing/2014/main" id="{00000000-0008-0000-0700-0000DD010000}"/>
            </a:ext>
          </a:extLst>
        </xdr:cNvPr>
        <xdr:cNvSpPr/>
      </xdr:nvSpPr>
      <xdr:spPr>
        <a:xfrm>
          <a:off x="10426700" y="16472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163225</xdr:rowOff>
    </xdr:from>
    <xdr:ext cx="534377" cy="259045"/>
    <xdr:sp macro="" textlink="">
      <xdr:nvSpPr>
        <xdr:cNvPr id="478" name="土木費該当値テキスト">
          <a:extLst>
            <a:ext uri="{FF2B5EF4-FFF2-40B4-BE49-F238E27FC236}">
              <a16:creationId xmlns:a16="http://schemas.microsoft.com/office/drawing/2014/main" id="{00000000-0008-0000-0700-0000DE010000}"/>
            </a:ext>
          </a:extLst>
        </xdr:cNvPr>
        <xdr:cNvSpPr txBox="1"/>
      </xdr:nvSpPr>
      <xdr:spPr>
        <a:xfrm>
          <a:off x="10528300" y="164509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38,949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97980</xdr:rowOff>
    </xdr:from>
    <xdr:to>
      <xdr:col>50</xdr:col>
      <xdr:colOff>165100</xdr:colOff>
      <xdr:row>97</xdr:row>
      <xdr:rowOff>28130</xdr:rowOff>
    </xdr:to>
    <xdr:sp macro="" textlink="">
      <xdr:nvSpPr>
        <xdr:cNvPr id="479" name="楕円 478">
          <a:extLst>
            <a:ext uri="{FF2B5EF4-FFF2-40B4-BE49-F238E27FC236}">
              <a16:creationId xmlns:a16="http://schemas.microsoft.com/office/drawing/2014/main" id="{00000000-0008-0000-0700-0000DF010000}"/>
            </a:ext>
          </a:extLst>
        </xdr:cNvPr>
        <xdr:cNvSpPr/>
      </xdr:nvSpPr>
      <xdr:spPr>
        <a:xfrm>
          <a:off x="9588500" y="165571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97</xdr:row>
      <xdr:rowOff>19257</xdr:rowOff>
    </xdr:from>
    <xdr:ext cx="534377"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9372111" y="166499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97270</xdr:rowOff>
    </xdr:from>
    <xdr:to>
      <xdr:col>46</xdr:col>
      <xdr:colOff>38100</xdr:colOff>
      <xdr:row>97</xdr:row>
      <xdr:rowOff>27420</xdr:rowOff>
    </xdr:to>
    <xdr:sp macro="" textlink="">
      <xdr:nvSpPr>
        <xdr:cNvPr id="481" name="楕円 480">
          <a:extLst>
            <a:ext uri="{FF2B5EF4-FFF2-40B4-BE49-F238E27FC236}">
              <a16:creationId xmlns:a16="http://schemas.microsoft.com/office/drawing/2014/main" id="{00000000-0008-0000-0700-0000E1010000}"/>
            </a:ext>
          </a:extLst>
        </xdr:cNvPr>
        <xdr:cNvSpPr/>
      </xdr:nvSpPr>
      <xdr:spPr>
        <a:xfrm>
          <a:off x="8699500" y="165564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97</xdr:row>
      <xdr:rowOff>18547</xdr:rowOff>
    </xdr:from>
    <xdr:ext cx="534377"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8483111" y="1664919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32,341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96</xdr:row>
      <xdr:rowOff>128232</xdr:rowOff>
    </xdr:from>
    <xdr:to>
      <xdr:col>41</xdr:col>
      <xdr:colOff>101600</xdr:colOff>
      <xdr:row>97</xdr:row>
      <xdr:rowOff>58382</xdr:rowOff>
    </xdr:to>
    <xdr:sp macro="" textlink="">
      <xdr:nvSpPr>
        <xdr:cNvPr id="483" name="楕円 482">
          <a:extLst>
            <a:ext uri="{FF2B5EF4-FFF2-40B4-BE49-F238E27FC236}">
              <a16:creationId xmlns:a16="http://schemas.microsoft.com/office/drawing/2014/main" id="{00000000-0008-0000-0700-0000E3010000}"/>
            </a:ext>
          </a:extLst>
        </xdr:cNvPr>
        <xdr:cNvSpPr/>
      </xdr:nvSpPr>
      <xdr:spPr>
        <a:xfrm>
          <a:off x="7810500" y="165874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49509</xdr:rowOff>
    </xdr:from>
    <xdr:ext cx="534377" cy="259045"/>
    <xdr:sp macro="" textlink="">
      <xdr:nvSpPr>
        <xdr:cNvPr id="484" name="テキスト ボックス 483">
          <a:extLst>
            <a:ext uri="{FF2B5EF4-FFF2-40B4-BE49-F238E27FC236}">
              <a16:creationId xmlns:a16="http://schemas.microsoft.com/office/drawing/2014/main" id="{00000000-0008-0000-0700-0000E4010000}"/>
            </a:ext>
          </a:extLst>
        </xdr:cNvPr>
        <xdr:cNvSpPr txBox="1"/>
      </xdr:nvSpPr>
      <xdr:spPr>
        <a:xfrm>
          <a:off x="7594111" y="166801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32765</xdr:rowOff>
    </xdr:from>
    <xdr:to>
      <xdr:col>36</xdr:col>
      <xdr:colOff>165100</xdr:colOff>
      <xdr:row>96</xdr:row>
      <xdr:rowOff>134365</xdr:rowOff>
    </xdr:to>
    <xdr:sp macro="" textlink="">
      <xdr:nvSpPr>
        <xdr:cNvPr id="485" name="楕円 484">
          <a:extLst>
            <a:ext uri="{FF2B5EF4-FFF2-40B4-BE49-F238E27FC236}">
              <a16:creationId xmlns:a16="http://schemas.microsoft.com/office/drawing/2014/main" id="{00000000-0008-0000-0700-0000E5010000}"/>
            </a:ext>
          </a:extLst>
        </xdr:cNvPr>
        <xdr:cNvSpPr/>
      </xdr:nvSpPr>
      <xdr:spPr>
        <a:xfrm>
          <a:off x="6921500" y="16491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125492</xdr:rowOff>
    </xdr:from>
    <xdr:ext cx="534377" cy="259045"/>
    <xdr:sp macro="" textlink="">
      <xdr:nvSpPr>
        <xdr:cNvPr id="486" name="テキスト ボックス 485">
          <a:extLst>
            <a:ext uri="{FF2B5EF4-FFF2-40B4-BE49-F238E27FC236}">
              <a16:creationId xmlns:a16="http://schemas.microsoft.com/office/drawing/2014/main" id="{00000000-0008-0000-0700-0000E6010000}"/>
            </a:ext>
          </a:extLst>
        </xdr:cNvPr>
        <xdr:cNvSpPr txBox="1"/>
      </xdr:nvSpPr>
      <xdr:spPr>
        <a:xfrm>
          <a:off x="6705111" y="165846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37,420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7" name="正方形/長方形 486">
          <a:extLst>
            <a:ext uri="{FF2B5EF4-FFF2-40B4-BE49-F238E27FC236}">
              <a16:creationId xmlns:a16="http://schemas.microsoft.com/office/drawing/2014/main" id="{00000000-0008-0000-0700-0000E7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8" name="正方形/長方形 487">
          <a:extLst>
            <a:ext uri="{FF2B5EF4-FFF2-40B4-BE49-F238E27FC236}">
              <a16:creationId xmlns:a16="http://schemas.microsoft.com/office/drawing/2014/main" id="{00000000-0008-0000-0700-0000E8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9" name="正方形/長方形 488">
          <a:extLst>
            <a:ext uri="{FF2B5EF4-FFF2-40B4-BE49-F238E27FC236}">
              <a16:creationId xmlns:a16="http://schemas.microsoft.com/office/drawing/2014/main" id="{00000000-0008-0000-0700-0000E9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0" name="正方形/長方形 489">
          <a:extLst>
            <a:ext uri="{FF2B5EF4-FFF2-40B4-BE49-F238E27FC236}">
              <a16:creationId xmlns:a16="http://schemas.microsoft.com/office/drawing/2014/main" id="{00000000-0008-0000-0700-0000EA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1" name="正方形/長方形 490">
          <a:extLst>
            <a:ext uri="{FF2B5EF4-FFF2-40B4-BE49-F238E27FC236}">
              <a16:creationId xmlns:a16="http://schemas.microsoft.com/office/drawing/2014/main" id="{00000000-0008-0000-0700-0000EB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14,900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2" name="正方形/長方形 491">
          <a:extLst>
            <a:ext uri="{FF2B5EF4-FFF2-40B4-BE49-F238E27FC236}">
              <a16:creationId xmlns:a16="http://schemas.microsoft.com/office/drawing/2014/main" id="{00000000-0008-0000-0700-0000EC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3" name="正方形/長方形 492">
          <a:extLst>
            <a:ext uri="{FF2B5EF4-FFF2-40B4-BE49-F238E27FC236}">
              <a16:creationId xmlns:a16="http://schemas.microsoft.com/office/drawing/2014/main" id="{00000000-0008-0000-0700-0000ED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4" name="正方形/長方形 493">
          <a:extLst>
            <a:ext uri="{FF2B5EF4-FFF2-40B4-BE49-F238E27FC236}">
              <a16:creationId xmlns:a16="http://schemas.microsoft.com/office/drawing/2014/main" id="{00000000-0008-0000-0700-0000EE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5" name="テキスト ボックス 494">
          <a:extLst>
            <a:ext uri="{FF2B5EF4-FFF2-40B4-BE49-F238E27FC236}">
              <a16:creationId xmlns:a16="http://schemas.microsoft.com/office/drawing/2014/main" id="{00000000-0008-0000-0700-0000EF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6" name="直線コネクタ 495">
          <a:extLst>
            <a:ext uri="{FF2B5EF4-FFF2-40B4-BE49-F238E27FC236}">
              <a16:creationId xmlns:a16="http://schemas.microsoft.com/office/drawing/2014/main" id="{00000000-0008-0000-0700-0000F0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40</xdr:row>
      <xdr:rowOff>111777</xdr:rowOff>
    </xdr:from>
    <xdr:ext cx="248786" cy="259045"/>
    <xdr:sp macro="" textlink="">
      <xdr:nvSpPr>
        <xdr:cNvPr id="497" name="テキスト ボックス 496">
          <a:extLst>
            <a:ext uri="{FF2B5EF4-FFF2-40B4-BE49-F238E27FC236}">
              <a16:creationId xmlns:a16="http://schemas.microsoft.com/office/drawing/2014/main" id="{00000000-0008-0000-0700-0000F1010000}"/>
            </a:ext>
          </a:extLst>
        </xdr:cNvPr>
        <xdr:cNvSpPr txBox="1"/>
      </xdr:nvSpPr>
      <xdr:spPr>
        <a:xfrm>
          <a:off x="12197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139700</xdr:rowOff>
    </xdr:from>
    <xdr:to>
      <xdr:col>89</xdr:col>
      <xdr:colOff>177800</xdr:colOff>
      <xdr:row>38</xdr:row>
      <xdr:rowOff>139700</xdr:rowOff>
    </xdr:to>
    <xdr:cxnSp macro="">
      <xdr:nvCxnSpPr>
        <xdr:cNvPr id="498" name="直線コネクタ 497">
          <a:extLst>
            <a:ext uri="{FF2B5EF4-FFF2-40B4-BE49-F238E27FC236}">
              <a16:creationId xmlns:a16="http://schemas.microsoft.com/office/drawing/2014/main" id="{00000000-0008-0000-0700-0000F2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168927</xdr:rowOff>
    </xdr:from>
    <xdr:ext cx="531299" cy="259045"/>
    <xdr:sp macro="" textlink="">
      <xdr:nvSpPr>
        <xdr:cNvPr id="499" name="テキスト ボックス 498">
          <a:extLst>
            <a:ext uri="{FF2B5EF4-FFF2-40B4-BE49-F238E27FC236}">
              <a16:creationId xmlns:a16="http://schemas.microsoft.com/office/drawing/2014/main" id="{00000000-0008-0000-0700-0000F3010000}"/>
            </a:ext>
          </a:extLst>
        </xdr:cNvPr>
        <xdr:cNvSpPr txBox="1"/>
      </xdr:nvSpPr>
      <xdr:spPr>
        <a:xfrm>
          <a:off x="11914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500" name="直線コネクタ 499">
          <a:extLst>
            <a:ext uri="{FF2B5EF4-FFF2-40B4-BE49-F238E27FC236}">
              <a16:creationId xmlns:a16="http://schemas.microsoft.com/office/drawing/2014/main" id="{00000000-0008-0000-0700-0000F4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501" name="テキスト ボックス 500">
          <a:extLst>
            <a:ext uri="{FF2B5EF4-FFF2-40B4-BE49-F238E27FC236}">
              <a16:creationId xmlns:a16="http://schemas.microsoft.com/office/drawing/2014/main" id="{00000000-0008-0000-0700-0000F5010000}"/>
            </a:ext>
          </a:extLst>
        </xdr:cNvPr>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2" name="直線コネクタ 501">
          <a:extLst>
            <a:ext uri="{FF2B5EF4-FFF2-40B4-BE49-F238E27FC236}">
              <a16:creationId xmlns:a16="http://schemas.microsoft.com/office/drawing/2014/main" id="{00000000-0008-0000-0700-0000F6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03" name="テキスト ボックス 502">
          <a:extLst>
            <a:ext uri="{FF2B5EF4-FFF2-40B4-BE49-F238E27FC236}">
              <a16:creationId xmlns:a16="http://schemas.microsoft.com/office/drawing/2014/main" id="{00000000-0008-0000-0700-0000F7010000}"/>
            </a:ext>
          </a:extLst>
        </xdr:cNvPr>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4" name="直線コネクタ 503">
          <a:extLst>
            <a:ext uri="{FF2B5EF4-FFF2-40B4-BE49-F238E27FC236}">
              <a16:creationId xmlns:a16="http://schemas.microsoft.com/office/drawing/2014/main" id="{00000000-0008-0000-0700-0000F8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05" name="テキスト ボックス 504">
          <a:extLst>
            <a:ext uri="{FF2B5EF4-FFF2-40B4-BE49-F238E27FC236}">
              <a16:creationId xmlns:a16="http://schemas.microsoft.com/office/drawing/2014/main" id="{00000000-0008-0000-0700-0000F9010000}"/>
            </a:ext>
          </a:extLst>
        </xdr:cNvPr>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6" name="直線コネクタ 505">
          <a:extLst>
            <a:ext uri="{FF2B5EF4-FFF2-40B4-BE49-F238E27FC236}">
              <a16:creationId xmlns:a16="http://schemas.microsoft.com/office/drawing/2014/main" id="{00000000-0008-0000-0700-0000FA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07" name="テキスト ボックス 506">
          <a:extLst>
            <a:ext uri="{FF2B5EF4-FFF2-40B4-BE49-F238E27FC236}">
              <a16:creationId xmlns:a16="http://schemas.microsoft.com/office/drawing/2014/main" id="{00000000-0008-0000-0700-0000FB01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8" name="消防費グラフ枠">
          <a:extLst>
            <a:ext uri="{FF2B5EF4-FFF2-40B4-BE49-F238E27FC236}">
              <a16:creationId xmlns:a16="http://schemas.microsoft.com/office/drawing/2014/main" id="{00000000-0008-0000-0700-0000FC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32</xdr:row>
      <xdr:rowOff>98186</xdr:rowOff>
    </xdr:from>
    <xdr:to>
      <xdr:col>85</xdr:col>
      <xdr:colOff>126364</xdr:colOff>
      <xdr:row>39</xdr:row>
      <xdr:rowOff>71028</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flipV="1">
          <a:off x="16317595" y="5584586"/>
          <a:ext cx="1269" cy="117299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74855</xdr:rowOff>
    </xdr:from>
    <xdr:ext cx="469744" cy="259045"/>
    <xdr:sp macro="" textlink="">
      <xdr:nvSpPr>
        <xdr:cNvPr id="510" name="消防費最小値テキスト">
          <a:extLst>
            <a:ext uri="{FF2B5EF4-FFF2-40B4-BE49-F238E27FC236}">
              <a16:creationId xmlns:a16="http://schemas.microsoft.com/office/drawing/2014/main" id="{00000000-0008-0000-0700-0000FE010000}"/>
            </a:ext>
          </a:extLst>
        </xdr:cNvPr>
        <xdr:cNvSpPr txBox="1"/>
      </xdr:nvSpPr>
      <xdr:spPr>
        <a:xfrm>
          <a:off x="16370300" y="67614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71028</xdr:rowOff>
    </xdr:from>
    <xdr:to>
      <xdr:col>86</xdr:col>
      <xdr:colOff>25400</xdr:colOff>
      <xdr:row>39</xdr:row>
      <xdr:rowOff>71028</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6230600" y="67575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31</xdr:row>
      <xdr:rowOff>44863</xdr:rowOff>
    </xdr:from>
    <xdr:ext cx="534377" cy="259045"/>
    <xdr:sp macro="" textlink="">
      <xdr:nvSpPr>
        <xdr:cNvPr id="512" name="消防費最大値テキスト">
          <a:extLst>
            <a:ext uri="{FF2B5EF4-FFF2-40B4-BE49-F238E27FC236}">
              <a16:creationId xmlns:a16="http://schemas.microsoft.com/office/drawing/2014/main" id="{00000000-0008-0000-0700-000000020000}"/>
            </a:ext>
          </a:extLst>
        </xdr:cNvPr>
        <xdr:cNvSpPr txBox="1"/>
      </xdr:nvSpPr>
      <xdr:spPr>
        <a:xfrm>
          <a:off x="16370300" y="53598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33,408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32</xdr:row>
      <xdr:rowOff>98186</xdr:rowOff>
    </xdr:from>
    <xdr:to>
      <xdr:col>86</xdr:col>
      <xdr:colOff>25400</xdr:colOff>
      <xdr:row>32</xdr:row>
      <xdr:rowOff>98186</xdr:rowOff>
    </xdr:to>
    <xdr:cxnSp macro="">
      <xdr:nvCxnSpPr>
        <xdr:cNvPr id="513" name="直線コネクタ 512">
          <a:extLst>
            <a:ext uri="{FF2B5EF4-FFF2-40B4-BE49-F238E27FC236}">
              <a16:creationId xmlns:a16="http://schemas.microsoft.com/office/drawing/2014/main" id="{00000000-0008-0000-0700-000001020000}"/>
            </a:ext>
          </a:extLst>
        </xdr:cNvPr>
        <xdr:cNvCxnSpPr/>
      </xdr:nvCxnSpPr>
      <xdr:spPr>
        <a:xfrm>
          <a:off x="16230600" y="55845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36</xdr:row>
      <xdr:rowOff>27503</xdr:rowOff>
    </xdr:from>
    <xdr:to>
      <xdr:col>85</xdr:col>
      <xdr:colOff>127000</xdr:colOff>
      <xdr:row>36</xdr:row>
      <xdr:rowOff>52192</xdr:rowOff>
    </xdr:to>
    <xdr:cxnSp macro="">
      <xdr:nvCxnSpPr>
        <xdr:cNvPr id="514" name="直線コネクタ 513">
          <a:extLst>
            <a:ext uri="{FF2B5EF4-FFF2-40B4-BE49-F238E27FC236}">
              <a16:creationId xmlns:a16="http://schemas.microsoft.com/office/drawing/2014/main" id="{00000000-0008-0000-0700-000002020000}"/>
            </a:ext>
          </a:extLst>
        </xdr:cNvPr>
        <xdr:cNvCxnSpPr/>
      </xdr:nvCxnSpPr>
      <xdr:spPr>
        <a:xfrm flipV="1">
          <a:off x="15481300" y="6199703"/>
          <a:ext cx="838200" cy="246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16166</xdr:rowOff>
    </xdr:from>
    <xdr:ext cx="534377" cy="259045"/>
    <xdr:sp macro="" textlink="">
      <xdr:nvSpPr>
        <xdr:cNvPr id="515" name="消防費平均値テキスト">
          <a:extLst>
            <a:ext uri="{FF2B5EF4-FFF2-40B4-BE49-F238E27FC236}">
              <a16:creationId xmlns:a16="http://schemas.microsoft.com/office/drawing/2014/main" id="{00000000-0008-0000-0700-000003020000}"/>
            </a:ext>
          </a:extLst>
        </xdr:cNvPr>
        <xdr:cNvSpPr txBox="1"/>
      </xdr:nvSpPr>
      <xdr:spPr>
        <a:xfrm>
          <a:off x="16370300" y="6359816"/>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37739</xdr:rowOff>
    </xdr:from>
    <xdr:to>
      <xdr:col>85</xdr:col>
      <xdr:colOff>177800</xdr:colOff>
      <xdr:row>37</xdr:row>
      <xdr:rowOff>139339</xdr:rowOff>
    </xdr:to>
    <xdr:sp macro="" textlink="">
      <xdr:nvSpPr>
        <xdr:cNvPr id="516" name="フローチャート: 判断 515">
          <a:extLst>
            <a:ext uri="{FF2B5EF4-FFF2-40B4-BE49-F238E27FC236}">
              <a16:creationId xmlns:a16="http://schemas.microsoft.com/office/drawing/2014/main" id="{00000000-0008-0000-0700-000004020000}"/>
            </a:ext>
          </a:extLst>
        </xdr:cNvPr>
        <xdr:cNvSpPr/>
      </xdr:nvSpPr>
      <xdr:spPr>
        <a:xfrm>
          <a:off x="16268700" y="63813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52192</xdr:rowOff>
    </xdr:from>
    <xdr:to>
      <xdr:col>81</xdr:col>
      <xdr:colOff>50800</xdr:colOff>
      <xdr:row>36</xdr:row>
      <xdr:rowOff>127127</xdr:rowOff>
    </xdr:to>
    <xdr:cxnSp macro="">
      <xdr:nvCxnSpPr>
        <xdr:cNvPr id="517" name="直線コネクタ 516">
          <a:extLst>
            <a:ext uri="{FF2B5EF4-FFF2-40B4-BE49-F238E27FC236}">
              <a16:creationId xmlns:a16="http://schemas.microsoft.com/office/drawing/2014/main" id="{00000000-0008-0000-0700-000005020000}"/>
            </a:ext>
          </a:extLst>
        </xdr:cNvPr>
        <xdr:cNvCxnSpPr/>
      </xdr:nvCxnSpPr>
      <xdr:spPr>
        <a:xfrm flipV="1">
          <a:off x="14592300" y="6224392"/>
          <a:ext cx="889000" cy="749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37</xdr:row>
      <xdr:rowOff>16068</xdr:rowOff>
    </xdr:from>
    <xdr:to>
      <xdr:col>81</xdr:col>
      <xdr:colOff>101600</xdr:colOff>
      <xdr:row>37</xdr:row>
      <xdr:rowOff>117668</xdr:rowOff>
    </xdr:to>
    <xdr:sp macro="" textlink="">
      <xdr:nvSpPr>
        <xdr:cNvPr id="518" name="フローチャート: 判断 517">
          <a:extLst>
            <a:ext uri="{FF2B5EF4-FFF2-40B4-BE49-F238E27FC236}">
              <a16:creationId xmlns:a16="http://schemas.microsoft.com/office/drawing/2014/main" id="{00000000-0008-0000-0700-000006020000}"/>
            </a:ext>
          </a:extLst>
        </xdr:cNvPr>
        <xdr:cNvSpPr/>
      </xdr:nvSpPr>
      <xdr:spPr>
        <a:xfrm>
          <a:off x="15430500" y="63597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108795</xdr:rowOff>
    </xdr:from>
    <xdr:ext cx="534377" cy="259045"/>
    <xdr:sp macro="" textlink="">
      <xdr:nvSpPr>
        <xdr:cNvPr id="519" name="テキスト ボックス 518">
          <a:extLst>
            <a:ext uri="{FF2B5EF4-FFF2-40B4-BE49-F238E27FC236}">
              <a16:creationId xmlns:a16="http://schemas.microsoft.com/office/drawing/2014/main" id="{00000000-0008-0000-0700-000007020000}"/>
            </a:ext>
          </a:extLst>
        </xdr:cNvPr>
        <xdr:cNvSpPr txBox="1"/>
      </xdr:nvSpPr>
      <xdr:spPr>
        <a:xfrm>
          <a:off x="15214111" y="64524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36</xdr:row>
      <xdr:rowOff>105456</xdr:rowOff>
    </xdr:from>
    <xdr:to>
      <xdr:col>76</xdr:col>
      <xdr:colOff>114300</xdr:colOff>
      <xdr:row>36</xdr:row>
      <xdr:rowOff>127127</xdr:rowOff>
    </xdr:to>
    <xdr:cxnSp macro="">
      <xdr:nvCxnSpPr>
        <xdr:cNvPr id="520" name="直線コネクタ 519">
          <a:extLst>
            <a:ext uri="{FF2B5EF4-FFF2-40B4-BE49-F238E27FC236}">
              <a16:creationId xmlns:a16="http://schemas.microsoft.com/office/drawing/2014/main" id="{00000000-0008-0000-0700-000008020000}"/>
            </a:ext>
          </a:extLst>
        </xdr:cNvPr>
        <xdr:cNvCxnSpPr/>
      </xdr:nvCxnSpPr>
      <xdr:spPr>
        <a:xfrm>
          <a:off x="13703300" y="6277656"/>
          <a:ext cx="889000" cy="216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35911</xdr:rowOff>
    </xdr:from>
    <xdr:to>
      <xdr:col>76</xdr:col>
      <xdr:colOff>165100</xdr:colOff>
      <xdr:row>37</xdr:row>
      <xdr:rowOff>137511</xdr:rowOff>
    </xdr:to>
    <xdr:sp macro="" textlink="">
      <xdr:nvSpPr>
        <xdr:cNvPr id="521" name="フローチャート: 判断 520">
          <a:extLst>
            <a:ext uri="{FF2B5EF4-FFF2-40B4-BE49-F238E27FC236}">
              <a16:creationId xmlns:a16="http://schemas.microsoft.com/office/drawing/2014/main" id="{00000000-0008-0000-0700-000009020000}"/>
            </a:ext>
          </a:extLst>
        </xdr:cNvPr>
        <xdr:cNvSpPr/>
      </xdr:nvSpPr>
      <xdr:spPr>
        <a:xfrm>
          <a:off x="14541500" y="6379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128637</xdr:rowOff>
    </xdr:from>
    <xdr:ext cx="534377" cy="259045"/>
    <xdr:sp macro="" textlink="">
      <xdr:nvSpPr>
        <xdr:cNvPr id="522" name="テキスト ボックス 521">
          <a:extLst>
            <a:ext uri="{FF2B5EF4-FFF2-40B4-BE49-F238E27FC236}">
              <a16:creationId xmlns:a16="http://schemas.microsoft.com/office/drawing/2014/main" id="{00000000-0008-0000-0700-00000A020000}"/>
            </a:ext>
          </a:extLst>
        </xdr:cNvPr>
        <xdr:cNvSpPr txBox="1"/>
      </xdr:nvSpPr>
      <xdr:spPr>
        <a:xfrm>
          <a:off x="14325111" y="64722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5009</xdr:rowOff>
    </xdr:from>
    <xdr:to>
      <xdr:col>71</xdr:col>
      <xdr:colOff>177800</xdr:colOff>
      <xdr:row>36</xdr:row>
      <xdr:rowOff>105456</xdr:rowOff>
    </xdr:to>
    <xdr:cxnSp macro="">
      <xdr:nvCxnSpPr>
        <xdr:cNvPr id="523" name="直線コネクタ 522">
          <a:extLst>
            <a:ext uri="{FF2B5EF4-FFF2-40B4-BE49-F238E27FC236}">
              <a16:creationId xmlns:a16="http://schemas.microsoft.com/office/drawing/2014/main" id="{00000000-0008-0000-0700-00000B020000}"/>
            </a:ext>
          </a:extLst>
        </xdr:cNvPr>
        <xdr:cNvCxnSpPr/>
      </xdr:nvCxnSpPr>
      <xdr:spPr>
        <a:xfrm>
          <a:off x="12814300" y="6177209"/>
          <a:ext cx="889000" cy="1004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62382</xdr:rowOff>
    </xdr:from>
    <xdr:to>
      <xdr:col>72</xdr:col>
      <xdr:colOff>38100</xdr:colOff>
      <xdr:row>37</xdr:row>
      <xdr:rowOff>163982</xdr:rowOff>
    </xdr:to>
    <xdr:sp macro="" textlink="">
      <xdr:nvSpPr>
        <xdr:cNvPr id="524" name="フローチャート: 判断 523">
          <a:extLst>
            <a:ext uri="{FF2B5EF4-FFF2-40B4-BE49-F238E27FC236}">
              <a16:creationId xmlns:a16="http://schemas.microsoft.com/office/drawing/2014/main" id="{00000000-0008-0000-0700-00000C020000}"/>
            </a:ext>
          </a:extLst>
        </xdr:cNvPr>
        <xdr:cNvSpPr/>
      </xdr:nvSpPr>
      <xdr:spPr>
        <a:xfrm>
          <a:off x="13652500" y="64060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155109</xdr:rowOff>
    </xdr:from>
    <xdr:ext cx="534377" cy="259045"/>
    <xdr:sp macro="" textlink="">
      <xdr:nvSpPr>
        <xdr:cNvPr id="525" name="テキスト ボックス 524">
          <a:extLst>
            <a:ext uri="{FF2B5EF4-FFF2-40B4-BE49-F238E27FC236}">
              <a16:creationId xmlns:a16="http://schemas.microsoft.com/office/drawing/2014/main" id="{00000000-0008-0000-0700-00000D020000}"/>
            </a:ext>
          </a:extLst>
        </xdr:cNvPr>
        <xdr:cNvSpPr txBox="1"/>
      </xdr:nvSpPr>
      <xdr:spPr>
        <a:xfrm>
          <a:off x="13436111" y="64987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37</xdr:row>
      <xdr:rowOff>43546</xdr:rowOff>
    </xdr:from>
    <xdr:to>
      <xdr:col>67</xdr:col>
      <xdr:colOff>101600</xdr:colOff>
      <xdr:row>37</xdr:row>
      <xdr:rowOff>145146</xdr:rowOff>
    </xdr:to>
    <xdr:sp macro="" textlink="">
      <xdr:nvSpPr>
        <xdr:cNvPr id="526" name="フローチャート: 判断 525">
          <a:extLst>
            <a:ext uri="{FF2B5EF4-FFF2-40B4-BE49-F238E27FC236}">
              <a16:creationId xmlns:a16="http://schemas.microsoft.com/office/drawing/2014/main" id="{00000000-0008-0000-0700-00000E020000}"/>
            </a:ext>
          </a:extLst>
        </xdr:cNvPr>
        <xdr:cNvSpPr/>
      </xdr:nvSpPr>
      <xdr:spPr>
        <a:xfrm>
          <a:off x="12763500" y="63871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136272</xdr:rowOff>
    </xdr:from>
    <xdr:ext cx="534377" cy="259045"/>
    <xdr:sp macro="" textlink="">
      <xdr:nvSpPr>
        <xdr:cNvPr id="527" name="テキスト ボックス 526">
          <a:extLst>
            <a:ext uri="{FF2B5EF4-FFF2-40B4-BE49-F238E27FC236}">
              <a16:creationId xmlns:a16="http://schemas.microsoft.com/office/drawing/2014/main" id="{00000000-0008-0000-0700-00000F020000}"/>
            </a:ext>
          </a:extLst>
        </xdr:cNvPr>
        <xdr:cNvSpPr txBox="1"/>
      </xdr:nvSpPr>
      <xdr:spPr>
        <a:xfrm>
          <a:off x="12547111" y="64799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9" name="テキスト ボックス 528">
          <a:extLst>
            <a:ext uri="{FF2B5EF4-FFF2-40B4-BE49-F238E27FC236}">
              <a16:creationId xmlns:a16="http://schemas.microsoft.com/office/drawing/2014/main" id="{00000000-0008-0000-0700-000011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0" name="テキスト ボックス 529">
          <a:extLst>
            <a:ext uri="{FF2B5EF4-FFF2-40B4-BE49-F238E27FC236}">
              <a16:creationId xmlns:a16="http://schemas.microsoft.com/office/drawing/2014/main" id="{00000000-0008-0000-0700-000012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31" name="テキスト ボックス 530">
          <a:extLst>
            <a:ext uri="{FF2B5EF4-FFF2-40B4-BE49-F238E27FC236}">
              <a16:creationId xmlns:a16="http://schemas.microsoft.com/office/drawing/2014/main" id="{00000000-0008-0000-0700-000013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2" name="テキスト ボックス 531">
          <a:extLst>
            <a:ext uri="{FF2B5EF4-FFF2-40B4-BE49-F238E27FC236}">
              <a16:creationId xmlns:a16="http://schemas.microsoft.com/office/drawing/2014/main" id="{00000000-0008-0000-0700-000014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35</xdr:row>
      <xdr:rowOff>148153</xdr:rowOff>
    </xdr:from>
    <xdr:to>
      <xdr:col>85</xdr:col>
      <xdr:colOff>177800</xdr:colOff>
      <xdr:row>36</xdr:row>
      <xdr:rowOff>78303</xdr:rowOff>
    </xdr:to>
    <xdr:sp macro="" textlink="">
      <xdr:nvSpPr>
        <xdr:cNvPr id="533" name="楕円 532">
          <a:extLst>
            <a:ext uri="{FF2B5EF4-FFF2-40B4-BE49-F238E27FC236}">
              <a16:creationId xmlns:a16="http://schemas.microsoft.com/office/drawing/2014/main" id="{00000000-0008-0000-0700-000015020000}"/>
            </a:ext>
          </a:extLst>
        </xdr:cNvPr>
        <xdr:cNvSpPr/>
      </xdr:nvSpPr>
      <xdr:spPr>
        <a:xfrm>
          <a:off x="16268700" y="61489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34</xdr:row>
      <xdr:rowOff>171030</xdr:rowOff>
    </xdr:from>
    <xdr:ext cx="534377" cy="259045"/>
    <xdr:sp macro="" textlink="">
      <xdr:nvSpPr>
        <xdr:cNvPr id="534" name="消防費該当値テキスト">
          <a:extLst>
            <a:ext uri="{FF2B5EF4-FFF2-40B4-BE49-F238E27FC236}">
              <a16:creationId xmlns:a16="http://schemas.microsoft.com/office/drawing/2014/main" id="{00000000-0008-0000-0700-000016020000}"/>
            </a:ext>
          </a:extLst>
        </xdr:cNvPr>
        <xdr:cNvSpPr txBox="1"/>
      </xdr:nvSpPr>
      <xdr:spPr>
        <a:xfrm>
          <a:off x="16370300" y="60003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19,954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36</xdr:row>
      <xdr:rowOff>1392</xdr:rowOff>
    </xdr:from>
    <xdr:to>
      <xdr:col>81</xdr:col>
      <xdr:colOff>101600</xdr:colOff>
      <xdr:row>36</xdr:row>
      <xdr:rowOff>102992</xdr:rowOff>
    </xdr:to>
    <xdr:sp macro="" textlink="">
      <xdr:nvSpPr>
        <xdr:cNvPr id="535" name="楕円 534">
          <a:extLst>
            <a:ext uri="{FF2B5EF4-FFF2-40B4-BE49-F238E27FC236}">
              <a16:creationId xmlns:a16="http://schemas.microsoft.com/office/drawing/2014/main" id="{00000000-0008-0000-0700-000017020000}"/>
            </a:ext>
          </a:extLst>
        </xdr:cNvPr>
        <xdr:cNvSpPr/>
      </xdr:nvSpPr>
      <xdr:spPr>
        <a:xfrm>
          <a:off x="15430500" y="61735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34</xdr:row>
      <xdr:rowOff>119519</xdr:rowOff>
    </xdr:from>
    <xdr:ext cx="534377"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5214111" y="59488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19,414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36</xdr:row>
      <xdr:rowOff>76327</xdr:rowOff>
    </xdr:from>
    <xdr:to>
      <xdr:col>76</xdr:col>
      <xdr:colOff>165100</xdr:colOff>
      <xdr:row>37</xdr:row>
      <xdr:rowOff>6477</xdr:rowOff>
    </xdr:to>
    <xdr:sp macro="" textlink="">
      <xdr:nvSpPr>
        <xdr:cNvPr id="537" name="楕円 536">
          <a:extLst>
            <a:ext uri="{FF2B5EF4-FFF2-40B4-BE49-F238E27FC236}">
              <a16:creationId xmlns:a16="http://schemas.microsoft.com/office/drawing/2014/main" id="{00000000-0008-0000-0700-000019020000}"/>
            </a:ext>
          </a:extLst>
        </xdr:cNvPr>
        <xdr:cNvSpPr/>
      </xdr:nvSpPr>
      <xdr:spPr>
        <a:xfrm>
          <a:off x="14541500" y="62485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23004</xdr:rowOff>
    </xdr:from>
    <xdr:ext cx="534377"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4325111" y="60237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36</xdr:row>
      <xdr:rowOff>54656</xdr:rowOff>
    </xdr:from>
    <xdr:to>
      <xdr:col>72</xdr:col>
      <xdr:colOff>38100</xdr:colOff>
      <xdr:row>36</xdr:row>
      <xdr:rowOff>156256</xdr:rowOff>
    </xdr:to>
    <xdr:sp macro="" textlink="">
      <xdr:nvSpPr>
        <xdr:cNvPr id="539" name="楕円 538">
          <a:extLst>
            <a:ext uri="{FF2B5EF4-FFF2-40B4-BE49-F238E27FC236}">
              <a16:creationId xmlns:a16="http://schemas.microsoft.com/office/drawing/2014/main" id="{00000000-0008-0000-0700-00001B020000}"/>
            </a:ext>
          </a:extLst>
        </xdr:cNvPr>
        <xdr:cNvSpPr/>
      </xdr:nvSpPr>
      <xdr:spPr>
        <a:xfrm>
          <a:off x="13652500" y="6226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1333</xdr:rowOff>
    </xdr:from>
    <xdr:ext cx="534377" cy="259045"/>
    <xdr:sp macro="" textlink="">
      <xdr:nvSpPr>
        <xdr:cNvPr id="540" name="テキスト ボックス 539">
          <a:extLst>
            <a:ext uri="{FF2B5EF4-FFF2-40B4-BE49-F238E27FC236}">
              <a16:creationId xmlns:a16="http://schemas.microsoft.com/office/drawing/2014/main" id="{00000000-0008-0000-0700-00001C020000}"/>
            </a:ext>
          </a:extLst>
        </xdr:cNvPr>
        <xdr:cNvSpPr txBox="1"/>
      </xdr:nvSpPr>
      <xdr:spPr>
        <a:xfrm>
          <a:off x="13436111" y="60020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35</xdr:row>
      <xdr:rowOff>125659</xdr:rowOff>
    </xdr:from>
    <xdr:to>
      <xdr:col>67</xdr:col>
      <xdr:colOff>101600</xdr:colOff>
      <xdr:row>36</xdr:row>
      <xdr:rowOff>55809</xdr:rowOff>
    </xdr:to>
    <xdr:sp macro="" textlink="">
      <xdr:nvSpPr>
        <xdr:cNvPr id="541" name="楕円 540">
          <a:extLst>
            <a:ext uri="{FF2B5EF4-FFF2-40B4-BE49-F238E27FC236}">
              <a16:creationId xmlns:a16="http://schemas.microsoft.com/office/drawing/2014/main" id="{00000000-0008-0000-0700-00001D020000}"/>
            </a:ext>
          </a:extLst>
        </xdr:cNvPr>
        <xdr:cNvSpPr/>
      </xdr:nvSpPr>
      <xdr:spPr>
        <a:xfrm>
          <a:off x="12763500" y="61264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34</xdr:row>
      <xdr:rowOff>72336</xdr:rowOff>
    </xdr:from>
    <xdr:ext cx="534377" cy="259045"/>
    <xdr:sp macro="" textlink="">
      <xdr:nvSpPr>
        <xdr:cNvPr id="542" name="テキスト ボックス 541">
          <a:extLst>
            <a:ext uri="{FF2B5EF4-FFF2-40B4-BE49-F238E27FC236}">
              <a16:creationId xmlns:a16="http://schemas.microsoft.com/office/drawing/2014/main" id="{00000000-0008-0000-0700-00001E020000}"/>
            </a:ext>
          </a:extLst>
        </xdr:cNvPr>
        <xdr:cNvSpPr txBox="1"/>
      </xdr:nvSpPr>
      <xdr:spPr>
        <a:xfrm>
          <a:off x="12547111" y="590163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3" name="正方形/長方形 542">
          <a:extLst>
            <a:ext uri="{FF2B5EF4-FFF2-40B4-BE49-F238E27FC236}">
              <a16:creationId xmlns:a16="http://schemas.microsoft.com/office/drawing/2014/main" id="{00000000-0008-0000-0700-00001F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4" name="正方形/長方形 543">
          <a:extLst>
            <a:ext uri="{FF2B5EF4-FFF2-40B4-BE49-F238E27FC236}">
              <a16:creationId xmlns:a16="http://schemas.microsoft.com/office/drawing/2014/main" id="{00000000-0008-0000-0700-000020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5" name="正方形/長方形 544">
          <a:extLst>
            <a:ext uri="{FF2B5EF4-FFF2-40B4-BE49-F238E27FC236}">
              <a16:creationId xmlns:a16="http://schemas.microsoft.com/office/drawing/2014/main" id="{00000000-0008-0000-0700-000021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6" name="正方形/長方形 545">
          <a:extLst>
            <a:ext uri="{FF2B5EF4-FFF2-40B4-BE49-F238E27FC236}">
              <a16:creationId xmlns:a16="http://schemas.microsoft.com/office/drawing/2014/main" id="{00000000-0008-0000-0700-000022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7" name="正方形/長方形 546">
          <a:extLst>
            <a:ext uri="{FF2B5EF4-FFF2-40B4-BE49-F238E27FC236}">
              <a16:creationId xmlns:a16="http://schemas.microsoft.com/office/drawing/2014/main" id="{00000000-0008-0000-0700-000023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8" name="正方形/長方形 547">
          <a:extLst>
            <a:ext uri="{FF2B5EF4-FFF2-40B4-BE49-F238E27FC236}">
              <a16:creationId xmlns:a16="http://schemas.microsoft.com/office/drawing/2014/main" id="{00000000-0008-0000-0700-000024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9" name="正方形/長方形 548">
          <a:extLst>
            <a:ext uri="{FF2B5EF4-FFF2-40B4-BE49-F238E27FC236}">
              <a16:creationId xmlns:a16="http://schemas.microsoft.com/office/drawing/2014/main" id="{00000000-0008-0000-0700-000025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66,250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0" name="正方形/長方形 549">
          <a:extLst>
            <a:ext uri="{FF2B5EF4-FFF2-40B4-BE49-F238E27FC236}">
              <a16:creationId xmlns:a16="http://schemas.microsoft.com/office/drawing/2014/main" id="{00000000-0008-0000-0700-000026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51" name="テキスト ボックス 550">
          <a:extLst>
            <a:ext uri="{FF2B5EF4-FFF2-40B4-BE49-F238E27FC236}">
              <a16:creationId xmlns:a16="http://schemas.microsoft.com/office/drawing/2014/main" id="{00000000-0008-0000-0700-000027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2" name="直線コネクタ 551">
          <a:extLst>
            <a:ext uri="{FF2B5EF4-FFF2-40B4-BE49-F238E27FC236}">
              <a16:creationId xmlns:a16="http://schemas.microsoft.com/office/drawing/2014/main" id="{00000000-0008-0000-0700-000028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53" name="テキスト ボックス 552">
          <a:extLst>
            <a:ext uri="{FF2B5EF4-FFF2-40B4-BE49-F238E27FC236}">
              <a16:creationId xmlns:a16="http://schemas.microsoft.com/office/drawing/2014/main" id="{00000000-0008-0000-0700-000029020000}"/>
            </a:ext>
          </a:extLst>
        </xdr:cNvPr>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98878</xdr:rowOff>
    </xdr:from>
    <xdr:to>
      <xdr:col>89</xdr:col>
      <xdr:colOff>177800</xdr:colOff>
      <xdr:row>59</xdr:row>
      <xdr:rowOff>98878</xdr:rowOff>
    </xdr:to>
    <xdr:cxnSp macro="">
      <xdr:nvCxnSpPr>
        <xdr:cNvPr id="554" name="直線コネクタ 553">
          <a:extLst>
            <a:ext uri="{FF2B5EF4-FFF2-40B4-BE49-F238E27FC236}">
              <a16:creationId xmlns:a16="http://schemas.microsoft.com/office/drawing/2014/main" id="{00000000-0008-0000-0700-00002A020000}"/>
            </a:ext>
          </a:extLst>
        </xdr:cNvPr>
        <xdr:cNvCxnSpPr/>
      </xdr:nvCxnSpPr>
      <xdr:spPr>
        <a:xfrm>
          <a:off x="12446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58</xdr:row>
      <xdr:rowOff>128105</xdr:rowOff>
    </xdr:from>
    <xdr:ext cx="531299" cy="259045"/>
    <xdr:sp macro="" textlink="">
      <xdr:nvSpPr>
        <xdr:cNvPr id="555" name="テキスト ボックス 554">
          <a:extLst>
            <a:ext uri="{FF2B5EF4-FFF2-40B4-BE49-F238E27FC236}">
              <a16:creationId xmlns:a16="http://schemas.microsoft.com/office/drawing/2014/main" id="{00000000-0008-0000-0700-00002B020000}"/>
            </a:ext>
          </a:extLst>
        </xdr:cNvPr>
        <xdr:cNvSpPr txBox="1"/>
      </xdr:nvSpPr>
      <xdr:spPr>
        <a:xfrm>
          <a:off x="11914701" y="10072205"/>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115207</xdr:rowOff>
    </xdr:from>
    <xdr:to>
      <xdr:col>89</xdr:col>
      <xdr:colOff>177800</xdr:colOff>
      <xdr:row>57</xdr:row>
      <xdr:rowOff>115207</xdr:rowOff>
    </xdr:to>
    <xdr:cxnSp macro="">
      <xdr:nvCxnSpPr>
        <xdr:cNvPr id="556" name="直線コネクタ 555">
          <a:extLst>
            <a:ext uri="{FF2B5EF4-FFF2-40B4-BE49-F238E27FC236}">
              <a16:creationId xmlns:a16="http://schemas.microsoft.com/office/drawing/2014/main" id="{00000000-0008-0000-0700-00002C020000}"/>
            </a:ext>
          </a:extLst>
        </xdr:cNvPr>
        <xdr:cNvCxnSpPr/>
      </xdr:nvCxnSpPr>
      <xdr:spPr>
        <a:xfrm>
          <a:off x="12446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56</xdr:row>
      <xdr:rowOff>144434</xdr:rowOff>
    </xdr:from>
    <xdr:ext cx="531299" cy="259045"/>
    <xdr:sp macro="" textlink="">
      <xdr:nvSpPr>
        <xdr:cNvPr id="557" name="テキスト ボックス 556">
          <a:extLst>
            <a:ext uri="{FF2B5EF4-FFF2-40B4-BE49-F238E27FC236}">
              <a16:creationId xmlns:a16="http://schemas.microsoft.com/office/drawing/2014/main" id="{00000000-0008-0000-0700-00002D020000}"/>
            </a:ext>
          </a:extLst>
        </xdr:cNvPr>
        <xdr:cNvSpPr txBox="1"/>
      </xdr:nvSpPr>
      <xdr:spPr>
        <a:xfrm>
          <a:off x="11914701" y="9745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131535</xdr:rowOff>
    </xdr:from>
    <xdr:to>
      <xdr:col>89</xdr:col>
      <xdr:colOff>177800</xdr:colOff>
      <xdr:row>55</xdr:row>
      <xdr:rowOff>131535</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54</xdr:row>
      <xdr:rowOff>160762</xdr:rowOff>
    </xdr:from>
    <xdr:ext cx="531299"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1914701" y="9419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147865</xdr:rowOff>
    </xdr:from>
    <xdr:to>
      <xdr:col>89</xdr:col>
      <xdr:colOff>177800</xdr:colOff>
      <xdr:row>53</xdr:row>
      <xdr:rowOff>147865</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53</xdr:row>
      <xdr:rowOff>5642</xdr:rowOff>
    </xdr:from>
    <xdr:ext cx="531299" cy="259045"/>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1914701" y="9092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51</xdr:row>
      <xdr:rowOff>164193</xdr:rowOff>
    </xdr:from>
    <xdr:to>
      <xdr:col>89</xdr:col>
      <xdr:colOff>177800</xdr:colOff>
      <xdr:row>51</xdr:row>
      <xdr:rowOff>164193</xdr:rowOff>
    </xdr:to>
    <xdr:cxnSp macro="">
      <xdr:nvCxnSpPr>
        <xdr:cNvPr id="562" name="直線コネクタ 561">
          <a:extLst>
            <a:ext uri="{FF2B5EF4-FFF2-40B4-BE49-F238E27FC236}">
              <a16:creationId xmlns:a16="http://schemas.microsoft.com/office/drawing/2014/main" id="{00000000-0008-0000-0700-000032020000}"/>
            </a:ext>
          </a:extLst>
        </xdr:cNvPr>
        <xdr:cNvCxnSpPr/>
      </xdr:nvCxnSpPr>
      <xdr:spPr>
        <a:xfrm>
          <a:off x="12446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21970</xdr:rowOff>
    </xdr:from>
    <xdr:ext cx="595419" cy="259045"/>
    <xdr:sp macro="" textlink="">
      <xdr:nvSpPr>
        <xdr:cNvPr id="563" name="テキスト ボックス 562">
          <a:extLst>
            <a:ext uri="{FF2B5EF4-FFF2-40B4-BE49-F238E27FC236}">
              <a16:creationId xmlns:a16="http://schemas.microsoft.com/office/drawing/2014/main" id="{00000000-0008-0000-0700-000033020000}"/>
            </a:ext>
          </a:extLst>
        </xdr:cNvPr>
        <xdr:cNvSpPr txBox="1"/>
      </xdr:nvSpPr>
      <xdr:spPr>
        <a:xfrm>
          <a:off x="11850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9072</xdr:rowOff>
    </xdr:from>
    <xdr:to>
      <xdr:col>89</xdr:col>
      <xdr:colOff>177800</xdr:colOff>
      <xdr:row>50</xdr:row>
      <xdr:rowOff>9072</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2446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38299</xdr:rowOff>
    </xdr:from>
    <xdr:ext cx="595419" cy="259045"/>
    <xdr:sp macro="" textlink="">
      <xdr:nvSpPr>
        <xdr:cNvPr id="565" name="テキスト ボックス 564">
          <a:extLst>
            <a:ext uri="{FF2B5EF4-FFF2-40B4-BE49-F238E27FC236}">
              <a16:creationId xmlns:a16="http://schemas.microsoft.com/office/drawing/2014/main" id="{00000000-0008-0000-0700-000035020000}"/>
            </a:ext>
          </a:extLst>
        </xdr:cNvPr>
        <xdr:cNvSpPr txBox="1"/>
      </xdr:nvSpPr>
      <xdr:spPr>
        <a:xfrm>
          <a:off x="11850581" y="8439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6" name="直線コネクタ 565">
          <a:extLst>
            <a:ext uri="{FF2B5EF4-FFF2-40B4-BE49-F238E27FC236}">
              <a16:creationId xmlns:a16="http://schemas.microsoft.com/office/drawing/2014/main" id="{00000000-0008-0000-0700-000036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7" name="テキスト ボックス 566">
          <a:extLst>
            <a:ext uri="{FF2B5EF4-FFF2-40B4-BE49-F238E27FC236}">
              <a16:creationId xmlns:a16="http://schemas.microsoft.com/office/drawing/2014/main" id="{00000000-0008-0000-0700-000037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8" name="教育費グラフ枠">
          <a:extLst>
            <a:ext uri="{FF2B5EF4-FFF2-40B4-BE49-F238E27FC236}">
              <a16:creationId xmlns:a16="http://schemas.microsoft.com/office/drawing/2014/main" id="{00000000-0008-0000-0700-000038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131144</xdr:rowOff>
    </xdr:from>
    <xdr:to>
      <xdr:col>85</xdr:col>
      <xdr:colOff>126364</xdr:colOff>
      <xdr:row>59</xdr:row>
      <xdr:rowOff>25710</xdr:rowOff>
    </xdr:to>
    <xdr:cxnSp macro="">
      <xdr:nvCxnSpPr>
        <xdr:cNvPr id="569" name="直線コネクタ 568">
          <a:extLst>
            <a:ext uri="{FF2B5EF4-FFF2-40B4-BE49-F238E27FC236}">
              <a16:creationId xmlns:a16="http://schemas.microsoft.com/office/drawing/2014/main" id="{00000000-0008-0000-0700-000039020000}"/>
            </a:ext>
          </a:extLst>
        </xdr:cNvPr>
        <xdr:cNvCxnSpPr/>
      </xdr:nvCxnSpPr>
      <xdr:spPr>
        <a:xfrm flipV="1">
          <a:off x="16317595" y="8703644"/>
          <a:ext cx="1269" cy="14376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59</xdr:row>
      <xdr:rowOff>29537</xdr:rowOff>
    </xdr:from>
    <xdr:ext cx="534377" cy="259045"/>
    <xdr:sp macro="" textlink="">
      <xdr:nvSpPr>
        <xdr:cNvPr id="570" name="教育費最小値テキスト">
          <a:extLst>
            <a:ext uri="{FF2B5EF4-FFF2-40B4-BE49-F238E27FC236}">
              <a16:creationId xmlns:a16="http://schemas.microsoft.com/office/drawing/2014/main" id="{00000000-0008-0000-0700-00003A020000}"/>
            </a:ext>
          </a:extLst>
        </xdr:cNvPr>
        <xdr:cNvSpPr txBox="1"/>
      </xdr:nvSpPr>
      <xdr:spPr>
        <a:xfrm>
          <a:off x="16370300" y="101450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24,481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59</xdr:row>
      <xdr:rowOff>25710</xdr:rowOff>
    </xdr:from>
    <xdr:to>
      <xdr:col>86</xdr:col>
      <xdr:colOff>25400</xdr:colOff>
      <xdr:row>59</xdr:row>
      <xdr:rowOff>25710</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a:off x="16230600" y="101412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77821</xdr:rowOff>
    </xdr:from>
    <xdr:ext cx="599010" cy="259045"/>
    <xdr:sp macro="" textlink="">
      <xdr:nvSpPr>
        <xdr:cNvPr id="572" name="教育費最大値テキスト">
          <a:extLst>
            <a:ext uri="{FF2B5EF4-FFF2-40B4-BE49-F238E27FC236}">
              <a16:creationId xmlns:a16="http://schemas.microsoft.com/office/drawing/2014/main" id="{00000000-0008-0000-0700-00003C020000}"/>
            </a:ext>
          </a:extLst>
        </xdr:cNvPr>
        <xdr:cNvSpPr txBox="1"/>
      </xdr:nvSpPr>
      <xdr:spPr>
        <a:xfrm>
          <a:off x="16370300" y="84788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112,524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131144</xdr:rowOff>
    </xdr:from>
    <xdr:to>
      <xdr:col>86</xdr:col>
      <xdr:colOff>25400</xdr:colOff>
      <xdr:row>50</xdr:row>
      <xdr:rowOff>131144</xdr:rowOff>
    </xdr:to>
    <xdr:cxnSp macro="">
      <xdr:nvCxnSpPr>
        <xdr:cNvPr id="573" name="直線コネクタ 572">
          <a:extLst>
            <a:ext uri="{FF2B5EF4-FFF2-40B4-BE49-F238E27FC236}">
              <a16:creationId xmlns:a16="http://schemas.microsoft.com/office/drawing/2014/main" id="{00000000-0008-0000-0700-00003D020000}"/>
            </a:ext>
          </a:extLst>
        </xdr:cNvPr>
        <xdr:cNvCxnSpPr/>
      </xdr:nvCxnSpPr>
      <xdr:spPr>
        <a:xfrm>
          <a:off x="16230600" y="87036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55</xdr:row>
      <xdr:rowOff>152795</xdr:rowOff>
    </xdr:from>
    <xdr:to>
      <xdr:col>85</xdr:col>
      <xdr:colOff>127000</xdr:colOff>
      <xdr:row>57</xdr:row>
      <xdr:rowOff>12566</xdr:rowOff>
    </xdr:to>
    <xdr:cxnSp macro="">
      <xdr:nvCxnSpPr>
        <xdr:cNvPr id="574" name="直線コネクタ 573">
          <a:extLst>
            <a:ext uri="{FF2B5EF4-FFF2-40B4-BE49-F238E27FC236}">
              <a16:creationId xmlns:a16="http://schemas.microsoft.com/office/drawing/2014/main" id="{00000000-0008-0000-0700-00003E020000}"/>
            </a:ext>
          </a:extLst>
        </xdr:cNvPr>
        <xdr:cNvCxnSpPr/>
      </xdr:nvCxnSpPr>
      <xdr:spPr>
        <a:xfrm>
          <a:off x="15481300" y="9582545"/>
          <a:ext cx="838200" cy="2026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142181</xdr:rowOff>
    </xdr:from>
    <xdr:ext cx="534377" cy="259045"/>
    <xdr:sp macro="" textlink="">
      <xdr:nvSpPr>
        <xdr:cNvPr id="575" name="教育費平均値テキスト">
          <a:extLst>
            <a:ext uri="{FF2B5EF4-FFF2-40B4-BE49-F238E27FC236}">
              <a16:creationId xmlns:a16="http://schemas.microsoft.com/office/drawing/2014/main" id="{00000000-0008-0000-0700-00003F020000}"/>
            </a:ext>
          </a:extLst>
        </xdr:cNvPr>
        <xdr:cNvSpPr txBox="1"/>
      </xdr:nvSpPr>
      <xdr:spPr>
        <a:xfrm>
          <a:off x="16370300" y="957193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119304</xdr:rowOff>
    </xdr:from>
    <xdr:to>
      <xdr:col>85</xdr:col>
      <xdr:colOff>177800</xdr:colOff>
      <xdr:row>57</xdr:row>
      <xdr:rowOff>49454</xdr:rowOff>
    </xdr:to>
    <xdr:sp macro="" textlink="">
      <xdr:nvSpPr>
        <xdr:cNvPr id="576" name="フローチャート: 判断 575">
          <a:extLst>
            <a:ext uri="{FF2B5EF4-FFF2-40B4-BE49-F238E27FC236}">
              <a16:creationId xmlns:a16="http://schemas.microsoft.com/office/drawing/2014/main" id="{00000000-0008-0000-0700-000040020000}"/>
            </a:ext>
          </a:extLst>
        </xdr:cNvPr>
        <xdr:cNvSpPr/>
      </xdr:nvSpPr>
      <xdr:spPr>
        <a:xfrm>
          <a:off x="16268700" y="97205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55</xdr:row>
      <xdr:rowOff>152795</xdr:rowOff>
    </xdr:from>
    <xdr:to>
      <xdr:col>81</xdr:col>
      <xdr:colOff>50800</xdr:colOff>
      <xdr:row>57</xdr:row>
      <xdr:rowOff>134981</xdr:rowOff>
    </xdr:to>
    <xdr:cxnSp macro="">
      <xdr:nvCxnSpPr>
        <xdr:cNvPr id="577" name="直線コネクタ 576">
          <a:extLst>
            <a:ext uri="{FF2B5EF4-FFF2-40B4-BE49-F238E27FC236}">
              <a16:creationId xmlns:a16="http://schemas.microsoft.com/office/drawing/2014/main" id="{00000000-0008-0000-0700-000041020000}"/>
            </a:ext>
          </a:extLst>
        </xdr:cNvPr>
        <xdr:cNvCxnSpPr/>
      </xdr:nvCxnSpPr>
      <xdr:spPr>
        <a:xfrm flipV="1">
          <a:off x="14592300" y="9582545"/>
          <a:ext cx="889000" cy="325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27815</xdr:rowOff>
    </xdr:from>
    <xdr:to>
      <xdr:col>81</xdr:col>
      <xdr:colOff>101600</xdr:colOff>
      <xdr:row>56</xdr:row>
      <xdr:rowOff>129415</xdr:rowOff>
    </xdr:to>
    <xdr:sp macro="" textlink="">
      <xdr:nvSpPr>
        <xdr:cNvPr id="578" name="フローチャート: 判断 577">
          <a:extLst>
            <a:ext uri="{FF2B5EF4-FFF2-40B4-BE49-F238E27FC236}">
              <a16:creationId xmlns:a16="http://schemas.microsoft.com/office/drawing/2014/main" id="{00000000-0008-0000-0700-000042020000}"/>
            </a:ext>
          </a:extLst>
        </xdr:cNvPr>
        <xdr:cNvSpPr/>
      </xdr:nvSpPr>
      <xdr:spPr>
        <a:xfrm>
          <a:off x="15430500" y="9629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56</xdr:row>
      <xdr:rowOff>120542</xdr:rowOff>
    </xdr:from>
    <xdr:ext cx="534377" cy="259045"/>
    <xdr:sp macro="" textlink="">
      <xdr:nvSpPr>
        <xdr:cNvPr id="579" name="テキスト ボックス 578">
          <a:extLst>
            <a:ext uri="{FF2B5EF4-FFF2-40B4-BE49-F238E27FC236}">
              <a16:creationId xmlns:a16="http://schemas.microsoft.com/office/drawing/2014/main" id="{00000000-0008-0000-0700-000043020000}"/>
            </a:ext>
          </a:extLst>
        </xdr:cNvPr>
        <xdr:cNvSpPr txBox="1"/>
      </xdr:nvSpPr>
      <xdr:spPr>
        <a:xfrm>
          <a:off x="15214111" y="97217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57</xdr:row>
      <xdr:rowOff>95548</xdr:rowOff>
    </xdr:from>
    <xdr:to>
      <xdr:col>76</xdr:col>
      <xdr:colOff>114300</xdr:colOff>
      <xdr:row>57</xdr:row>
      <xdr:rowOff>134981</xdr:rowOff>
    </xdr:to>
    <xdr:cxnSp macro="">
      <xdr:nvCxnSpPr>
        <xdr:cNvPr id="580" name="直線コネクタ 579">
          <a:extLst>
            <a:ext uri="{FF2B5EF4-FFF2-40B4-BE49-F238E27FC236}">
              <a16:creationId xmlns:a16="http://schemas.microsoft.com/office/drawing/2014/main" id="{00000000-0008-0000-0700-000044020000}"/>
            </a:ext>
          </a:extLst>
        </xdr:cNvPr>
        <xdr:cNvCxnSpPr/>
      </xdr:nvCxnSpPr>
      <xdr:spPr>
        <a:xfrm>
          <a:off x="13703300" y="9868198"/>
          <a:ext cx="889000" cy="39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128529</xdr:rowOff>
    </xdr:from>
    <xdr:to>
      <xdr:col>76</xdr:col>
      <xdr:colOff>165100</xdr:colOff>
      <xdr:row>57</xdr:row>
      <xdr:rowOff>58679</xdr:rowOff>
    </xdr:to>
    <xdr:sp macro="" textlink="">
      <xdr:nvSpPr>
        <xdr:cNvPr id="581" name="フローチャート: 判断 580">
          <a:extLst>
            <a:ext uri="{FF2B5EF4-FFF2-40B4-BE49-F238E27FC236}">
              <a16:creationId xmlns:a16="http://schemas.microsoft.com/office/drawing/2014/main" id="{00000000-0008-0000-0700-000045020000}"/>
            </a:ext>
          </a:extLst>
        </xdr:cNvPr>
        <xdr:cNvSpPr/>
      </xdr:nvSpPr>
      <xdr:spPr>
        <a:xfrm>
          <a:off x="14541500" y="9729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55</xdr:row>
      <xdr:rowOff>75206</xdr:rowOff>
    </xdr:from>
    <xdr:ext cx="534377" cy="259045"/>
    <xdr:sp macro="" textlink="">
      <xdr:nvSpPr>
        <xdr:cNvPr id="582" name="テキスト ボックス 581">
          <a:extLst>
            <a:ext uri="{FF2B5EF4-FFF2-40B4-BE49-F238E27FC236}">
              <a16:creationId xmlns:a16="http://schemas.microsoft.com/office/drawing/2014/main" id="{00000000-0008-0000-0700-000046020000}"/>
            </a:ext>
          </a:extLst>
        </xdr:cNvPr>
        <xdr:cNvSpPr txBox="1"/>
      </xdr:nvSpPr>
      <xdr:spPr>
        <a:xfrm>
          <a:off x="14325111" y="95049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46,573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57</xdr:row>
      <xdr:rowOff>56979</xdr:rowOff>
    </xdr:from>
    <xdr:to>
      <xdr:col>71</xdr:col>
      <xdr:colOff>177800</xdr:colOff>
      <xdr:row>57</xdr:row>
      <xdr:rowOff>95548</xdr:rowOff>
    </xdr:to>
    <xdr:cxnSp macro="">
      <xdr:nvCxnSpPr>
        <xdr:cNvPr id="583" name="直線コネクタ 582">
          <a:extLst>
            <a:ext uri="{FF2B5EF4-FFF2-40B4-BE49-F238E27FC236}">
              <a16:creationId xmlns:a16="http://schemas.microsoft.com/office/drawing/2014/main" id="{00000000-0008-0000-0700-000047020000}"/>
            </a:ext>
          </a:extLst>
        </xdr:cNvPr>
        <xdr:cNvCxnSpPr/>
      </xdr:nvCxnSpPr>
      <xdr:spPr>
        <a:xfrm>
          <a:off x="12814300" y="9829629"/>
          <a:ext cx="889000" cy="385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57</xdr:row>
      <xdr:rowOff>6702</xdr:rowOff>
    </xdr:from>
    <xdr:to>
      <xdr:col>72</xdr:col>
      <xdr:colOff>38100</xdr:colOff>
      <xdr:row>57</xdr:row>
      <xdr:rowOff>108302</xdr:rowOff>
    </xdr:to>
    <xdr:sp macro="" textlink="">
      <xdr:nvSpPr>
        <xdr:cNvPr id="584" name="フローチャート: 判断 583">
          <a:extLst>
            <a:ext uri="{FF2B5EF4-FFF2-40B4-BE49-F238E27FC236}">
              <a16:creationId xmlns:a16="http://schemas.microsoft.com/office/drawing/2014/main" id="{00000000-0008-0000-0700-000048020000}"/>
            </a:ext>
          </a:extLst>
        </xdr:cNvPr>
        <xdr:cNvSpPr/>
      </xdr:nvSpPr>
      <xdr:spPr>
        <a:xfrm>
          <a:off x="13652500" y="97793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55</xdr:row>
      <xdr:rowOff>124829</xdr:rowOff>
    </xdr:from>
    <xdr:ext cx="534377" cy="259045"/>
    <xdr:sp macro="" textlink="">
      <xdr:nvSpPr>
        <xdr:cNvPr id="585" name="テキスト ボックス 584">
          <a:extLst>
            <a:ext uri="{FF2B5EF4-FFF2-40B4-BE49-F238E27FC236}">
              <a16:creationId xmlns:a16="http://schemas.microsoft.com/office/drawing/2014/main" id="{00000000-0008-0000-0700-000049020000}"/>
            </a:ext>
          </a:extLst>
        </xdr:cNvPr>
        <xdr:cNvSpPr txBox="1"/>
      </xdr:nvSpPr>
      <xdr:spPr>
        <a:xfrm>
          <a:off x="13436111" y="95545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24026</xdr:rowOff>
    </xdr:from>
    <xdr:to>
      <xdr:col>67</xdr:col>
      <xdr:colOff>101600</xdr:colOff>
      <xdr:row>57</xdr:row>
      <xdr:rowOff>125626</xdr:rowOff>
    </xdr:to>
    <xdr:sp macro="" textlink="">
      <xdr:nvSpPr>
        <xdr:cNvPr id="586" name="フローチャート: 判断 585">
          <a:extLst>
            <a:ext uri="{FF2B5EF4-FFF2-40B4-BE49-F238E27FC236}">
              <a16:creationId xmlns:a16="http://schemas.microsoft.com/office/drawing/2014/main" id="{00000000-0008-0000-0700-00004A020000}"/>
            </a:ext>
          </a:extLst>
        </xdr:cNvPr>
        <xdr:cNvSpPr/>
      </xdr:nvSpPr>
      <xdr:spPr>
        <a:xfrm>
          <a:off x="12763500" y="97966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57</xdr:row>
      <xdr:rowOff>116753</xdr:rowOff>
    </xdr:from>
    <xdr:ext cx="534377"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2547111" y="98894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id="{00000000-0008-0000-0700-00004C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700-00004D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1" name="テキスト ボックス 590">
          <a:extLst>
            <a:ext uri="{FF2B5EF4-FFF2-40B4-BE49-F238E27FC236}">
              <a16:creationId xmlns:a16="http://schemas.microsoft.com/office/drawing/2014/main" id="{00000000-0008-0000-0700-00004F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133216</xdr:rowOff>
    </xdr:from>
    <xdr:to>
      <xdr:col>85</xdr:col>
      <xdr:colOff>177800</xdr:colOff>
      <xdr:row>57</xdr:row>
      <xdr:rowOff>63366</xdr:rowOff>
    </xdr:to>
    <xdr:sp macro="" textlink="">
      <xdr:nvSpPr>
        <xdr:cNvPr id="593" name="楕円 592">
          <a:extLst>
            <a:ext uri="{FF2B5EF4-FFF2-40B4-BE49-F238E27FC236}">
              <a16:creationId xmlns:a16="http://schemas.microsoft.com/office/drawing/2014/main" id="{00000000-0008-0000-0700-000051020000}"/>
            </a:ext>
          </a:extLst>
        </xdr:cNvPr>
        <xdr:cNvSpPr/>
      </xdr:nvSpPr>
      <xdr:spPr>
        <a:xfrm>
          <a:off x="16268700" y="97344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56</xdr:row>
      <xdr:rowOff>111643</xdr:rowOff>
    </xdr:from>
    <xdr:ext cx="534377" cy="259045"/>
    <xdr:sp macro="" textlink="">
      <xdr:nvSpPr>
        <xdr:cNvPr id="594" name="教育費該当値テキスト">
          <a:extLst>
            <a:ext uri="{FF2B5EF4-FFF2-40B4-BE49-F238E27FC236}">
              <a16:creationId xmlns:a16="http://schemas.microsoft.com/office/drawing/2014/main" id="{00000000-0008-0000-0700-000052020000}"/>
            </a:ext>
          </a:extLst>
        </xdr:cNvPr>
        <xdr:cNvSpPr txBox="1"/>
      </xdr:nvSpPr>
      <xdr:spPr>
        <a:xfrm>
          <a:off x="16370300" y="9712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55</xdr:row>
      <xdr:rowOff>101995</xdr:rowOff>
    </xdr:from>
    <xdr:to>
      <xdr:col>81</xdr:col>
      <xdr:colOff>101600</xdr:colOff>
      <xdr:row>56</xdr:row>
      <xdr:rowOff>32145</xdr:rowOff>
    </xdr:to>
    <xdr:sp macro="" textlink="">
      <xdr:nvSpPr>
        <xdr:cNvPr id="595" name="楕円 594">
          <a:extLst>
            <a:ext uri="{FF2B5EF4-FFF2-40B4-BE49-F238E27FC236}">
              <a16:creationId xmlns:a16="http://schemas.microsoft.com/office/drawing/2014/main" id="{00000000-0008-0000-0700-000053020000}"/>
            </a:ext>
          </a:extLst>
        </xdr:cNvPr>
        <xdr:cNvSpPr/>
      </xdr:nvSpPr>
      <xdr:spPr>
        <a:xfrm>
          <a:off x="15430500" y="95317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54</xdr:row>
      <xdr:rowOff>48672</xdr:rowOff>
    </xdr:from>
    <xdr:ext cx="534377"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5214111" y="93069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58,698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57</xdr:row>
      <xdr:rowOff>84181</xdr:rowOff>
    </xdr:from>
    <xdr:to>
      <xdr:col>76</xdr:col>
      <xdr:colOff>165100</xdr:colOff>
      <xdr:row>58</xdr:row>
      <xdr:rowOff>14331</xdr:rowOff>
    </xdr:to>
    <xdr:sp macro="" textlink="">
      <xdr:nvSpPr>
        <xdr:cNvPr id="597" name="楕円 596">
          <a:extLst>
            <a:ext uri="{FF2B5EF4-FFF2-40B4-BE49-F238E27FC236}">
              <a16:creationId xmlns:a16="http://schemas.microsoft.com/office/drawing/2014/main" id="{00000000-0008-0000-0700-000055020000}"/>
            </a:ext>
          </a:extLst>
        </xdr:cNvPr>
        <xdr:cNvSpPr/>
      </xdr:nvSpPr>
      <xdr:spPr>
        <a:xfrm>
          <a:off x="14541500" y="98568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58</xdr:row>
      <xdr:rowOff>5458</xdr:rowOff>
    </xdr:from>
    <xdr:ext cx="534377"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4325111" y="99495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57</xdr:row>
      <xdr:rowOff>44748</xdr:rowOff>
    </xdr:from>
    <xdr:to>
      <xdr:col>72</xdr:col>
      <xdr:colOff>38100</xdr:colOff>
      <xdr:row>57</xdr:row>
      <xdr:rowOff>146348</xdr:rowOff>
    </xdr:to>
    <xdr:sp macro="" textlink="">
      <xdr:nvSpPr>
        <xdr:cNvPr id="599" name="楕円 598">
          <a:extLst>
            <a:ext uri="{FF2B5EF4-FFF2-40B4-BE49-F238E27FC236}">
              <a16:creationId xmlns:a16="http://schemas.microsoft.com/office/drawing/2014/main" id="{00000000-0008-0000-0700-000057020000}"/>
            </a:ext>
          </a:extLst>
        </xdr:cNvPr>
        <xdr:cNvSpPr/>
      </xdr:nvSpPr>
      <xdr:spPr>
        <a:xfrm>
          <a:off x="13652500" y="98173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57</xdr:row>
      <xdr:rowOff>137475</xdr:rowOff>
    </xdr:from>
    <xdr:ext cx="534377" cy="259045"/>
    <xdr:sp macro="" textlink="">
      <xdr:nvSpPr>
        <xdr:cNvPr id="600" name="テキスト ボックス 599">
          <a:extLst>
            <a:ext uri="{FF2B5EF4-FFF2-40B4-BE49-F238E27FC236}">
              <a16:creationId xmlns:a16="http://schemas.microsoft.com/office/drawing/2014/main" id="{00000000-0008-0000-0700-000058020000}"/>
            </a:ext>
          </a:extLst>
        </xdr:cNvPr>
        <xdr:cNvSpPr txBox="1"/>
      </xdr:nvSpPr>
      <xdr:spPr>
        <a:xfrm>
          <a:off x="13436111" y="99101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57</xdr:row>
      <xdr:rowOff>6179</xdr:rowOff>
    </xdr:from>
    <xdr:to>
      <xdr:col>67</xdr:col>
      <xdr:colOff>101600</xdr:colOff>
      <xdr:row>57</xdr:row>
      <xdr:rowOff>107779</xdr:rowOff>
    </xdr:to>
    <xdr:sp macro="" textlink="">
      <xdr:nvSpPr>
        <xdr:cNvPr id="601" name="楕円 600">
          <a:extLst>
            <a:ext uri="{FF2B5EF4-FFF2-40B4-BE49-F238E27FC236}">
              <a16:creationId xmlns:a16="http://schemas.microsoft.com/office/drawing/2014/main" id="{00000000-0008-0000-0700-000059020000}"/>
            </a:ext>
          </a:extLst>
        </xdr:cNvPr>
        <xdr:cNvSpPr/>
      </xdr:nvSpPr>
      <xdr:spPr>
        <a:xfrm>
          <a:off x="12763500" y="97788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55</xdr:row>
      <xdr:rowOff>124306</xdr:rowOff>
    </xdr:from>
    <xdr:ext cx="534377" cy="259045"/>
    <xdr:sp macro="" textlink="">
      <xdr:nvSpPr>
        <xdr:cNvPr id="602" name="テキスト ボックス 601">
          <a:extLst>
            <a:ext uri="{FF2B5EF4-FFF2-40B4-BE49-F238E27FC236}">
              <a16:creationId xmlns:a16="http://schemas.microsoft.com/office/drawing/2014/main" id="{00000000-0008-0000-0700-00005A020000}"/>
            </a:ext>
          </a:extLst>
        </xdr:cNvPr>
        <xdr:cNvSpPr txBox="1"/>
      </xdr:nvSpPr>
      <xdr:spPr>
        <a:xfrm>
          <a:off x="12547111" y="95540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3" name="正方形/長方形 602">
          <a:extLst>
            <a:ext uri="{FF2B5EF4-FFF2-40B4-BE49-F238E27FC236}">
              <a16:creationId xmlns:a16="http://schemas.microsoft.com/office/drawing/2014/main" id="{00000000-0008-0000-0700-00005B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4" name="正方形/長方形 603">
          <a:extLst>
            <a:ext uri="{FF2B5EF4-FFF2-40B4-BE49-F238E27FC236}">
              <a16:creationId xmlns:a16="http://schemas.microsoft.com/office/drawing/2014/main" id="{00000000-0008-0000-0700-00005C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5" name="正方形/長方形 604">
          <a:extLst>
            <a:ext uri="{FF2B5EF4-FFF2-40B4-BE49-F238E27FC236}">
              <a16:creationId xmlns:a16="http://schemas.microsoft.com/office/drawing/2014/main" id="{00000000-0008-0000-0700-00005D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6" name="正方形/長方形 605">
          <a:extLst>
            <a:ext uri="{FF2B5EF4-FFF2-40B4-BE49-F238E27FC236}">
              <a16:creationId xmlns:a16="http://schemas.microsoft.com/office/drawing/2014/main" id="{00000000-0008-0000-0700-00005E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7" name="正方形/長方形 606">
          <a:extLst>
            <a:ext uri="{FF2B5EF4-FFF2-40B4-BE49-F238E27FC236}">
              <a16:creationId xmlns:a16="http://schemas.microsoft.com/office/drawing/2014/main" id="{00000000-0008-0000-0700-00005F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8" name="正方形/長方形 607">
          <a:extLst>
            <a:ext uri="{FF2B5EF4-FFF2-40B4-BE49-F238E27FC236}">
              <a16:creationId xmlns:a16="http://schemas.microsoft.com/office/drawing/2014/main" id="{00000000-0008-0000-0700-000060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9" name="正方形/長方形 608">
          <a:extLst>
            <a:ext uri="{FF2B5EF4-FFF2-40B4-BE49-F238E27FC236}">
              <a16:creationId xmlns:a16="http://schemas.microsoft.com/office/drawing/2014/main" id="{00000000-0008-0000-0700-000061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0" name="正方形/長方形 609">
          <a:extLst>
            <a:ext uri="{FF2B5EF4-FFF2-40B4-BE49-F238E27FC236}">
              <a16:creationId xmlns:a16="http://schemas.microsoft.com/office/drawing/2014/main" id="{00000000-0008-0000-0700-000062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1" name="テキスト ボックス 610">
          <a:extLst>
            <a:ext uri="{FF2B5EF4-FFF2-40B4-BE49-F238E27FC236}">
              <a16:creationId xmlns:a16="http://schemas.microsoft.com/office/drawing/2014/main" id="{00000000-0008-0000-0700-000063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2" name="直線コネクタ 611">
          <a:extLst>
            <a:ext uri="{FF2B5EF4-FFF2-40B4-BE49-F238E27FC236}">
              <a16:creationId xmlns:a16="http://schemas.microsoft.com/office/drawing/2014/main" id="{00000000-0008-0000-0700-000064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98879</xdr:rowOff>
    </xdr:from>
    <xdr:to>
      <xdr:col>89</xdr:col>
      <xdr:colOff>177800</xdr:colOff>
      <xdr:row>79</xdr:row>
      <xdr:rowOff>98879</xdr:rowOff>
    </xdr:to>
    <xdr:cxnSp macro="">
      <xdr:nvCxnSpPr>
        <xdr:cNvPr id="613" name="直線コネクタ 612">
          <a:extLst>
            <a:ext uri="{FF2B5EF4-FFF2-40B4-BE49-F238E27FC236}">
              <a16:creationId xmlns:a16="http://schemas.microsoft.com/office/drawing/2014/main" id="{00000000-0008-0000-0700-000065020000}"/>
            </a:ext>
          </a:extLst>
        </xdr:cNvPr>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128106</xdr:rowOff>
    </xdr:from>
    <xdr:ext cx="248786" cy="259045"/>
    <xdr:sp macro="" textlink="">
      <xdr:nvSpPr>
        <xdr:cNvPr id="614" name="テキスト ボックス 613">
          <a:extLst>
            <a:ext uri="{FF2B5EF4-FFF2-40B4-BE49-F238E27FC236}">
              <a16:creationId xmlns:a16="http://schemas.microsoft.com/office/drawing/2014/main" id="{00000000-0008-0000-0700-000066020000}"/>
            </a:ext>
          </a:extLst>
        </xdr:cNvPr>
        <xdr:cNvSpPr txBox="1"/>
      </xdr:nvSpPr>
      <xdr:spPr>
        <a:xfrm>
          <a:off x="12197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74</xdr:row>
      <xdr:rowOff>160762</xdr:rowOff>
    </xdr:from>
    <xdr:ext cx="531299" cy="259045"/>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19" name="直線コネクタ 618">
          <a:extLst>
            <a:ext uri="{FF2B5EF4-FFF2-40B4-BE49-F238E27FC236}">
              <a16:creationId xmlns:a16="http://schemas.microsoft.com/office/drawing/2014/main" id="{00000000-0008-0000-0700-00006B020000}"/>
            </a:ext>
          </a:extLst>
        </xdr:cNvPr>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5642</xdr:rowOff>
    </xdr:from>
    <xdr:ext cx="531299" cy="259045"/>
    <xdr:sp macro="" textlink="">
      <xdr:nvSpPr>
        <xdr:cNvPr id="620" name="テキスト ボックス 619">
          <a:extLst>
            <a:ext uri="{FF2B5EF4-FFF2-40B4-BE49-F238E27FC236}">
              <a16:creationId xmlns:a16="http://schemas.microsoft.com/office/drawing/2014/main" id="{00000000-0008-0000-0700-00006C020000}"/>
            </a:ext>
          </a:extLst>
        </xdr:cNvPr>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21970</xdr:rowOff>
    </xdr:from>
    <xdr:ext cx="531299" cy="259045"/>
    <xdr:sp macro="" textlink="">
      <xdr:nvSpPr>
        <xdr:cNvPr id="622" name="テキスト ボックス 621">
          <a:extLst>
            <a:ext uri="{FF2B5EF4-FFF2-40B4-BE49-F238E27FC236}">
              <a16:creationId xmlns:a16="http://schemas.microsoft.com/office/drawing/2014/main" id="{00000000-0008-0000-0700-00006E020000}"/>
            </a:ext>
          </a:extLst>
        </xdr:cNvPr>
        <xdr:cNvSpPr txBox="1"/>
      </xdr:nvSpPr>
      <xdr:spPr>
        <a:xfrm>
          <a:off x="11914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3" name="直線コネクタ 622">
          <a:extLst>
            <a:ext uri="{FF2B5EF4-FFF2-40B4-BE49-F238E27FC236}">
              <a16:creationId xmlns:a16="http://schemas.microsoft.com/office/drawing/2014/main" id="{00000000-0008-0000-0700-00006F020000}"/>
            </a:ext>
          </a:extLst>
        </xdr:cNvPr>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38299</xdr:rowOff>
    </xdr:from>
    <xdr:ext cx="531299" cy="259045"/>
    <xdr:sp macro="" textlink="">
      <xdr:nvSpPr>
        <xdr:cNvPr id="624" name="テキスト ボックス 623">
          <a:extLst>
            <a:ext uri="{FF2B5EF4-FFF2-40B4-BE49-F238E27FC236}">
              <a16:creationId xmlns:a16="http://schemas.microsoft.com/office/drawing/2014/main" id="{00000000-0008-0000-0700-000070020000}"/>
            </a:ext>
          </a:extLst>
        </xdr:cNvPr>
        <xdr:cNvSpPr txBox="1"/>
      </xdr:nvSpPr>
      <xdr:spPr>
        <a:xfrm>
          <a:off x="11914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5" name="直線コネクタ 624">
          <a:extLst>
            <a:ext uri="{FF2B5EF4-FFF2-40B4-BE49-F238E27FC236}">
              <a16:creationId xmlns:a16="http://schemas.microsoft.com/office/drawing/2014/main" id="{00000000-0008-0000-0700-000071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26" name="テキスト ボックス 625">
          <a:extLst>
            <a:ext uri="{FF2B5EF4-FFF2-40B4-BE49-F238E27FC236}">
              <a16:creationId xmlns:a16="http://schemas.microsoft.com/office/drawing/2014/main" id="{00000000-0008-0000-0700-000072020000}"/>
            </a:ext>
          </a:extLst>
        </xdr:cNvPr>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7" name="災害復旧費グラフ枠">
          <a:extLst>
            <a:ext uri="{FF2B5EF4-FFF2-40B4-BE49-F238E27FC236}">
              <a16:creationId xmlns:a16="http://schemas.microsoft.com/office/drawing/2014/main" id="{00000000-0008-0000-0700-000073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47770</xdr:rowOff>
    </xdr:from>
    <xdr:to>
      <xdr:col>85</xdr:col>
      <xdr:colOff>126364</xdr:colOff>
      <xdr:row>79</xdr:row>
      <xdr:rowOff>98879</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flipV="1">
          <a:off x="16317595" y="12220720"/>
          <a:ext cx="1269" cy="14227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118334</xdr:rowOff>
    </xdr:from>
    <xdr:ext cx="249299" cy="259045"/>
    <xdr:sp macro="" textlink="">
      <xdr:nvSpPr>
        <xdr:cNvPr id="629" name="災害復旧費最小値テキスト">
          <a:extLst>
            <a:ext uri="{FF2B5EF4-FFF2-40B4-BE49-F238E27FC236}">
              <a16:creationId xmlns:a16="http://schemas.microsoft.com/office/drawing/2014/main" id="{00000000-0008-0000-0700-000075020000}"/>
            </a:ext>
          </a:extLst>
        </xdr:cNvPr>
        <xdr:cNvSpPr txBox="1"/>
      </xdr:nvSpPr>
      <xdr:spPr>
        <a:xfrm>
          <a:off x="16370300" y="1366288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98879</xdr:rowOff>
    </xdr:from>
    <xdr:to>
      <xdr:col>86</xdr:col>
      <xdr:colOff>25400</xdr:colOff>
      <xdr:row>79</xdr:row>
      <xdr:rowOff>98879</xdr:rowOff>
    </xdr:to>
    <xdr:cxnSp macro="">
      <xdr:nvCxnSpPr>
        <xdr:cNvPr id="630" name="直線コネクタ 629">
          <a:extLst>
            <a:ext uri="{FF2B5EF4-FFF2-40B4-BE49-F238E27FC236}">
              <a16:creationId xmlns:a16="http://schemas.microsoft.com/office/drawing/2014/main" id="{00000000-0008-0000-0700-000076020000}"/>
            </a:ext>
          </a:extLst>
        </xdr:cNvPr>
        <xdr:cNvCxnSpPr/>
      </xdr:nvCxnSpPr>
      <xdr:spPr>
        <a:xfrm>
          <a:off x="16230600" y="1364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165897</xdr:rowOff>
    </xdr:from>
    <xdr:ext cx="534377" cy="259045"/>
    <xdr:sp macro="" textlink="">
      <xdr:nvSpPr>
        <xdr:cNvPr id="631" name="災害復旧費最大値テキスト">
          <a:extLst>
            <a:ext uri="{FF2B5EF4-FFF2-40B4-BE49-F238E27FC236}">
              <a16:creationId xmlns:a16="http://schemas.microsoft.com/office/drawing/2014/main" id="{00000000-0008-0000-0700-000077020000}"/>
            </a:ext>
          </a:extLst>
        </xdr:cNvPr>
        <xdr:cNvSpPr txBox="1"/>
      </xdr:nvSpPr>
      <xdr:spPr>
        <a:xfrm>
          <a:off x="16370300" y="119959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43,565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47770</xdr:rowOff>
    </xdr:from>
    <xdr:to>
      <xdr:col>86</xdr:col>
      <xdr:colOff>25400</xdr:colOff>
      <xdr:row>71</xdr:row>
      <xdr:rowOff>47770</xdr:rowOff>
    </xdr:to>
    <xdr:cxnSp macro="">
      <xdr:nvCxnSpPr>
        <xdr:cNvPr id="632" name="直線コネクタ 631">
          <a:extLst>
            <a:ext uri="{FF2B5EF4-FFF2-40B4-BE49-F238E27FC236}">
              <a16:creationId xmlns:a16="http://schemas.microsoft.com/office/drawing/2014/main" id="{00000000-0008-0000-0700-000078020000}"/>
            </a:ext>
          </a:extLst>
        </xdr:cNvPr>
        <xdr:cNvCxnSpPr/>
      </xdr:nvCxnSpPr>
      <xdr:spPr>
        <a:xfrm>
          <a:off x="16230600" y="122207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98879</xdr:rowOff>
    </xdr:from>
    <xdr:to>
      <xdr:col>85</xdr:col>
      <xdr:colOff>127000</xdr:colOff>
      <xdr:row>79</xdr:row>
      <xdr:rowOff>98879</xdr:rowOff>
    </xdr:to>
    <xdr:cxnSp macro="">
      <xdr:nvCxnSpPr>
        <xdr:cNvPr id="633" name="直線コネクタ 632">
          <a:extLst>
            <a:ext uri="{FF2B5EF4-FFF2-40B4-BE49-F238E27FC236}">
              <a16:creationId xmlns:a16="http://schemas.microsoft.com/office/drawing/2014/main" id="{00000000-0008-0000-0700-000079020000}"/>
            </a:ext>
          </a:extLst>
        </xdr:cNvPr>
        <xdr:cNvCxnSpPr/>
      </xdr:nvCxnSpPr>
      <xdr:spPr>
        <a:xfrm>
          <a:off x="15481300" y="13643429"/>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35783</xdr:rowOff>
    </xdr:from>
    <xdr:ext cx="469744" cy="259045"/>
    <xdr:sp macro="" textlink="">
      <xdr:nvSpPr>
        <xdr:cNvPr id="634" name="災害復旧費平均値テキスト">
          <a:extLst>
            <a:ext uri="{FF2B5EF4-FFF2-40B4-BE49-F238E27FC236}">
              <a16:creationId xmlns:a16="http://schemas.microsoft.com/office/drawing/2014/main" id="{00000000-0008-0000-0700-00007A020000}"/>
            </a:ext>
          </a:extLst>
        </xdr:cNvPr>
        <xdr:cNvSpPr txBox="1"/>
      </xdr:nvSpPr>
      <xdr:spPr>
        <a:xfrm>
          <a:off x="16370300" y="1340888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12906</xdr:rowOff>
    </xdr:from>
    <xdr:to>
      <xdr:col>85</xdr:col>
      <xdr:colOff>177800</xdr:colOff>
      <xdr:row>79</xdr:row>
      <xdr:rowOff>114506</xdr:rowOff>
    </xdr:to>
    <xdr:sp macro="" textlink="">
      <xdr:nvSpPr>
        <xdr:cNvPr id="635" name="フローチャート: 判断 634">
          <a:extLst>
            <a:ext uri="{FF2B5EF4-FFF2-40B4-BE49-F238E27FC236}">
              <a16:creationId xmlns:a16="http://schemas.microsoft.com/office/drawing/2014/main" id="{00000000-0008-0000-0700-00007B020000}"/>
            </a:ext>
          </a:extLst>
        </xdr:cNvPr>
        <xdr:cNvSpPr/>
      </xdr:nvSpPr>
      <xdr:spPr>
        <a:xfrm>
          <a:off x="16268700" y="135574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98879</xdr:rowOff>
    </xdr:from>
    <xdr:to>
      <xdr:col>81</xdr:col>
      <xdr:colOff>50800</xdr:colOff>
      <xdr:row>79</xdr:row>
      <xdr:rowOff>98879</xdr:rowOff>
    </xdr:to>
    <xdr:cxnSp macro="">
      <xdr:nvCxnSpPr>
        <xdr:cNvPr id="636" name="直線コネクタ 635">
          <a:extLst>
            <a:ext uri="{FF2B5EF4-FFF2-40B4-BE49-F238E27FC236}">
              <a16:creationId xmlns:a16="http://schemas.microsoft.com/office/drawing/2014/main" id="{00000000-0008-0000-0700-00007C020000}"/>
            </a:ext>
          </a:extLst>
        </xdr:cNvPr>
        <xdr:cNvCxnSpPr/>
      </xdr:nvCxnSpPr>
      <xdr:spPr>
        <a:xfrm>
          <a:off x="14592300" y="13643429"/>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79</xdr:row>
      <xdr:rowOff>15553</xdr:rowOff>
    </xdr:from>
    <xdr:to>
      <xdr:col>81</xdr:col>
      <xdr:colOff>101600</xdr:colOff>
      <xdr:row>79</xdr:row>
      <xdr:rowOff>117153</xdr:rowOff>
    </xdr:to>
    <xdr:sp macro="" textlink="">
      <xdr:nvSpPr>
        <xdr:cNvPr id="637" name="フローチャート: 判断 636">
          <a:extLst>
            <a:ext uri="{FF2B5EF4-FFF2-40B4-BE49-F238E27FC236}">
              <a16:creationId xmlns:a16="http://schemas.microsoft.com/office/drawing/2014/main" id="{00000000-0008-0000-0700-00007D020000}"/>
            </a:ext>
          </a:extLst>
        </xdr:cNvPr>
        <xdr:cNvSpPr/>
      </xdr:nvSpPr>
      <xdr:spPr>
        <a:xfrm>
          <a:off x="15430500" y="135601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77</xdr:row>
      <xdr:rowOff>133680</xdr:rowOff>
    </xdr:from>
    <xdr:ext cx="378565" cy="259045"/>
    <xdr:sp macro="" textlink="">
      <xdr:nvSpPr>
        <xdr:cNvPr id="638" name="テキスト ボックス 637">
          <a:extLst>
            <a:ext uri="{FF2B5EF4-FFF2-40B4-BE49-F238E27FC236}">
              <a16:creationId xmlns:a16="http://schemas.microsoft.com/office/drawing/2014/main" id="{00000000-0008-0000-0700-00007E020000}"/>
            </a:ext>
          </a:extLst>
        </xdr:cNvPr>
        <xdr:cNvSpPr txBox="1"/>
      </xdr:nvSpPr>
      <xdr:spPr>
        <a:xfrm>
          <a:off x="15292017" y="1333533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93360</xdr:rowOff>
    </xdr:from>
    <xdr:to>
      <xdr:col>76</xdr:col>
      <xdr:colOff>114300</xdr:colOff>
      <xdr:row>79</xdr:row>
      <xdr:rowOff>98879</xdr:rowOff>
    </xdr:to>
    <xdr:cxnSp macro="">
      <xdr:nvCxnSpPr>
        <xdr:cNvPr id="639" name="直線コネクタ 638">
          <a:extLst>
            <a:ext uri="{FF2B5EF4-FFF2-40B4-BE49-F238E27FC236}">
              <a16:creationId xmlns:a16="http://schemas.microsoft.com/office/drawing/2014/main" id="{00000000-0008-0000-0700-00007F020000}"/>
            </a:ext>
          </a:extLst>
        </xdr:cNvPr>
        <xdr:cNvCxnSpPr/>
      </xdr:nvCxnSpPr>
      <xdr:spPr>
        <a:xfrm>
          <a:off x="13703300" y="13637910"/>
          <a:ext cx="889000" cy="5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79</xdr:row>
      <xdr:rowOff>5852</xdr:rowOff>
    </xdr:from>
    <xdr:to>
      <xdr:col>76</xdr:col>
      <xdr:colOff>165100</xdr:colOff>
      <xdr:row>79</xdr:row>
      <xdr:rowOff>107452</xdr:rowOff>
    </xdr:to>
    <xdr:sp macro="" textlink="">
      <xdr:nvSpPr>
        <xdr:cNvPr id="640" name="フローチャート: 判断 639">
          <a:extLst>
            <a:ext uri="{FF2B5EF4-FFF2-40B4-BE49-F238E27FC236}">
              <a16:creationId xmlns:a16="http://schemas.microsoft.com/office/drawing/2014/main" id="{00000000-0008-0000-0700-000080020000}"/>
            </a:ext>
          </a:extLst>
        </xdr:cNvPr>
        <xdr:cNvSpPr/>
      </xdr:nvSpPr>
      <xdr:spPr>
        <a:xfrm>
          <a:off x="14541500" y="13550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77</xdr:row>
      <xdr:rowOff>123979</xdr:rowOff>
    </xdr:from>
    <xdr:ext cx="469744"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4357428" y="133256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82158</xdr:rowOff>
    </xdr:from>
    <xdr:to>
      <xdr:col>71</xdr:col>
      <xdr:colOff>177800</xdr:colOff>
      <xdr:row>79</xdr:row>
      <xdr:rowOff>93360</xdr:rowOff>
    </xdr:to>
    <xdr:cxnSp macro="">
      <xdr:nvCxnSpPr>
        <xdr:cNvPr id="642" name="直線コネクタ 641">
          <a:extLst>
            <a:ext uri="{FF2B5EF4-FFF2-40B4-BE49-F238E27FC236}">
              <a16:creationId xmlns:a16="http://schemas.microsoft.com/office/drawing/2014/main" id="{00000000-0008-0000-0700-000082020000}"/>
            </a:ext>
          </a:extLst>
        </xdr:cNvPr>
        <xdr:cNvCxnSpPr/>
      </xdr:nvCxnSpPr>
      <xdr:spPr>
        <a:xfrm>
          <a:off x="12814300" y="13626708"/>
          <a:ext cx="889000" cy="112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165187</xdr:rowOff>
    </xdr:from>
    <xdr:to>
      <xdr:col>72</xdr:col>
      <xdr:colOff>38100</xdr:colOff>
      <xdr:row>79</xdr:row>
      <xdr:rowOff>95337</xdr:rowOff>
    </xdr:to>
    <xdr:sp macro="" textlink="">
      <xdr:nvSpPr>
        <xdr:cNvPr id="643" name="フローチャート: 判断 642">
          <a:extLst>
            <a:ext uri="{FF2B5EF4-FFF2-40B4-BE49-F238E27FC236}">
              <a16:creationId xmlns:a16="http://schemas.microsoft.com/office/drawing/2014/main" id="{00000000-0008-0000-0700-000083020000}"/>
            </a:ext>
          </a:extLst>
        </xdr:cNvPr>
        <xdr:cNvSpPr/>
      </xdr:nvSpPr>
      <xdr:spPr>
        <a:xfrm>
          <a:off x="13652500" y="135382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77</xdr:row>
      <xdr:rowOff>111864</xdr:rowOff>
    </xdr:from>
    <xdr:ext cx="469744"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3468428" y="133135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28158</xdr:rowOff>
    </xdr:from>
    <xdr:to>
      <xdr:col>67</xdr:col>
      <xdr:colOff>101600</xdr:colOff>
      <xdr:row>79</xdr:row>
      <xdr:rowOff>129758</xdr:rowOff>
    </xdr:to>
    <xdr:sp macro="" textlink="">
      <xdr:nvSpPr>
        <xdr:cNvPr id="645" name="フローチャート: 判断 644">
          <a:extLst>
            <a:ext uri="{FF2B5EF4-FFF2-40B4-BE49-F238E27FC236}">
              <a16:creationId xmlns:a16="http://schemas.microsoft.com/office/drawing/2014/main" id="{00000000-0008-0000-0700-000085020000}"/>
            </a:ext>
          </a:extLst>
        </xdr:cNvPr>
        <xdr:cNvSpPr/>
      </xdr:nvSpPr>
      <xdr:spPr>
        <a:xfrm>
          <a:off x="12763500" y="13572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77</xdr:row>
      <xdr:rowOff>146285</xdr:rowOff>
    </xdr:from>
    <xdr:ext cx="378565" cy="259045"/>
    <xdr:sp macro="" textlink="">
      <xdr:nvSpPr>
        <xdr:cNvPr id="646" name="テキスト ボックス 645">
          <a:extLst>
            <a:ext uri="{FF2B5EF4-FFF2-40B4-BE49-F238E27FC236}">
              <a16:creationId xmlns:a16="http://schemas.microsoft.com/office/drawing/2014/main" id="{00000000-0008-0000-0700-000086020000}"/>
            </a:ext>
          </a:extLst>
        </xdr:cNvPr>
        <xdr:cNvSpPr txBox="1"/>
      </xdr:nvSpPr>
      <xdr:spPr>
        <a:xfrm>
          <a:off x="12625017" y="1334793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id="{00000000-0008-0000-0700-000088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79</xdr:row>
      <xdr:rowOff>48079</xdr:rowOff>
    </xdr:from>
    <xdr:to>
      <xdr:col>85</xdr:col>
      <xdr:colOff>177800</xdr:colOff>
      <xdr:row>79</xdr:row>
      <xdr:rowOff>149679</xdr:rowOff>
    </xdr:to>
    <xdr:sp macro="" textlink="">
      <xdr:nvSpPr>
        <xdr:cNvPr id="652" name="楕円 651">
          <a:extLst>
            <a:ext uri="{FF2B5EF4-FFF2-40B4-BE49-F238E27FC236}">
              <a16:creationId xmlns:a16="http://schemas.microsoft.com/office/drawing/2014/main" id="{00000000-0008-0000-0700-00008C020000}"/>
            </a:ext>
          </a:extLst>
        </xdr:cNvPr>
        <xdr:cNvSpPr/>
      </xdr:nvSpPr>
      <xdr:spPr>
        <a:xfrm>
          <a:off x="162687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162784</xdr:rowOff>
    </xdr:from>
    <xdr:ext cx="249299" cy="259045"/>
    <xdr:sp macro="" textlink="">
      <xdr:nvSpPr>
        <xdr:cNvPr id="653" name="災害復旧費該当値テキスト">
          <a:extLst>
            <a:ext uri="{FF2B5EF4-FFF2-40B4-BE49-F238E27FC236}">
              <a16:creationId xmlns:a16="http://schemas.microsoft.com/office/drawing/2014/main" id="{00000000-0008-0000-0700-00008D020000}"/>
            </a:ext>
          </a:extLst>
        </xdr:cNvPr>
        <xdr:cNvSpPr txBox="1"/>
      </xdr:nvSpPr>
      <xdr:spPr>
        <a:xfrm>
          <a:off x="16370300" y="13535884"/>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79</xdr:row>
      <xdr:rowOff>48079</xdr:rowOff>
    </xdr:from>
    <xdr:to>
      <xdr:col>81</xdr:col>
      <xdr:colOff>101600</xdr:colOff>
      <xdr:row>79</xdr:row>
      <xdr:rowOff>149679</xdr:rowOff>
    </xdr:to>
    <xdr:sp macro="" textlink="">
      <xdr:nvSpPr>
        <xdr:cNvPr id="654" name="楕円 653">
          <a:extLst>
            <a:ext uri="{FF2B5EF4-FFF2-40B4-BE49-F238E27FC236}">
              <a16:creationId xmlns:a16="http://schemas.microsoft.com/office/drawing/2014/main" id="{00000000-0008-0000-0700-00008E020000}"/>
            </a:ext>
          </a:extLst>
        </xdr:cNvPr>
        <xdr:cNvSpPr/>
      </xdr:nvSpPr>
      <xdr:spPr>
        <a:xfrm>
          <a:off x="15430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140806</xdr:rowOff>
    </xdr:from>
    <xdr:ext cx="249299"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5356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79</xdr:row>
      <xdr:rowOff>48079</xdr:rowOff>
    </xdr:from>
    <xdr:to>
      <xdr:col>76</xdr:col>
      <xdr:colOff>165100</xdr:colOff>
      <xdr:row>79</xdr:row>
      <xdr:rowOff>149679</xdr:rowOff>
    </xdr:to>
    <xdr:sp macro="" textlink="">
      <xdr:nvSpPr>
        <xdr:cNvPr id="656" name="楕円 655">
          <a:extLst>
            <a:ext uri="{FF2B5EF4-FFF2-40B4-BE49-F238E27FC236}">
              <a16:creationId xmlns:a16="http://schemas.microsoft.com/office/drawing/2014/main" id="{00000000-0008-0000-0700-000090020000}"/>
            </a:ext>
          </a:extLst>
        </xdr:cNvPr>
        <xdr:cNvSpPr/>
      </xdr:nvSpPr>
      <xdr:spPr>
        <a:xfrm>
          <a:off x="14541500" y="135926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79</xdr:row>
      <xdr:rowOff>140806</xdr:rowOff>
    </xdr:from>
    <xdr:ext cx="249299" cy="259045"/>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4467650" y="1368535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79</xdr:row>
      <xdr:rowOff>42560</xdr:rowOff>
    </xdr:from>
    <xdr:to>
      <xdr:col>72</xdr:col>
      <xdr:colOff>38100</xdr:colOff>
      <xdr:row>79</xdr:row>
      <xdr:rowOff>144160</xdr:rowOff>
    </xdr:to>
    <xdr:sp macro="" textlink="">
      <xdr:nvSpPr>
        <xdr:cNvPr id="658" name="楕円 657">
          <a:extLst>
            <a:ext uri="{FF2B5EF4-FFF2-40B4-BE49-F238E27FC236}">
              <a16:creationId xmlns:a16="http://schemas.microsoft.com/office/drawing/2014/main" id="{00000000-0008-0000-0700-000092020000}"/>
            </a:ext>
          </a:extLst>
        </xdr:cNvPr>
        <xdr:cNvSpPr/>
      </xdr:nvSpPr>
      <xdr:spPr>
        <a:xfrm>
          <a:off x="13652500" y="13587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79</xdr:row>
      <xdr:rowOff>135287</xdr:rowOff>
    </xdr:from>
    <xdr:ext cx="378565" cy="259045"/>
    <xdr:sp macro="" textlink="">
      <xdr:nvSpPr>
        <xdr:cNvPr id="659" name="テキスト ボックス 658">
          <a:extLst>
            <a:ext uri="{FF2B5EF4-FFF2-40B4-BE49-F238E27FC236}">
              <a16:creationId xmlns:a16="http://schemas.microsoft.com/office/drawing/2014/main" id="{00000000-0008-0000-0700-000093020000}"/>
            </a:ext>
          </a:extLst>
        </xdr:cNvPr>
        <xdr:cNvSpPr txBox="1"/>
      </xdr:nvSpPr>
      <xdr:spPr>
        <a:xfrm>
          <a:off x="13514017" y="1367983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79</xdr:row>
      <xdr:rowOff>31358</xdr:rowOff>
    </xdr:from>
    <xdr:to>
      <xdr:col>67</xdr:col>
      <xdr:colOff>101600</xdr:colOff>
      <xdr:row>79</xdr:row>
      <xdr:rowOff>132958</xdr:rowOff>
    </xdr:to>
    <xdr:sp macro="" textlink="">
      <xdr:nvSpPr>
        <xdr:cNvPr id="660" name="楕円 659">
          <a:extLst>
            <a:ext uri="{FF2B5EF4-FFF2-40B4-BE49-F238E27FC236}">
              <a16:creationId xmlns:a16="http://schemas.microsoft.com/office/drawing/2014/main" id="{00000000-0008-0000-0700-000094020000}"/>
            </a:ext>
          </a:extLst>
        </xdr:cNvPr>
        <xdr:cNvSpPr/>
      </xdr:nvSpPr>
      <xdr:spPr>
        <a:xfrm>
          <a:off x="12763500" y="13575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79</xdr:row>
      <xdr:rowOff>124085</xdr:rowOff>
    </xdr:from>
    <xdr:ext cx="378565" cy="259045"/>
    <xdr:sp macro="" textlink="">
      <xdr:nvSpPr>
        <xdr:cNvPr id="661" name="テキスト ボックス 660">
          <a:extLst>
            <a:ext uri="{FF2B5EF4-FFF2-40B4-BE49-F238E27FC236}">
              <a16:creationId xmlns:a16="http://schemas.microsoft.com/office/drawing/2014/main" id="{00000000-0008-0000-0700-000095020000}"/>
            </a:ext>
          </a:extLst>
        </xdr:cNvPr>
        <xdr:cNvSpPr txBox="1"/>
      </xdr:nvSpPr>
      <xdr:spPr>
        <a:xfrm>
          <a:off x="12625017" y="1366863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2" name="正方形/長方形 661">
          <a:extLst>
            <a:ext uri="{FF2B5EF4-FFF2-40B4-BE49-F238E27FC236}">
              <a16:creationId xmlns:a16="http://schemas.microsoft.com/office/drawing/2014/main" id="{00000000-0008-0000-0700-000096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3" name="正方形/長方形 662">
          <a:extLst>
            <a:ext uri="{FF2B5EF4-FFF2-40B4-BE49-F238E27FC236}">
              <a16:creationId xmlns:a16="http://schemas.microsoft.com/office/drawing/2014/main" id="{00000000-0008-0000-0700-000097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4" name="正方形/長方形 663">
          <a:extLst>
            <a:ext uri="{FF2B5EF4-FFF2-40B4-BE49-F238E27FC236}">
              <a16:creationId xmlns:a16="http://schemas.microsoft.com/office/drawing/2014/main" id="{00000000-0008-0000-0700-000098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5" name="正方形/長方形 664">
          <a:extLst>
            <a:ext uri="{FF2B5EF4-FFF2-40B4-BE49-F238E27FC236}">
              <a16:creationId xmlns:a16="http://schemas.microsoft.com/office/drawing/2014/main" id="{00000000-0008-0000-0700-000099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6" name="正方形/長方形 665">
          <a:extLst>
            <a:ext uri="{FF2B5EF4-FFF2-40B4-BE49-F238E27FC236}">
              <a16:creationId xmlns:a16="http://schemas.microsoft.com/office/drawing/2014/main" id="{00000000-0008-0000-0700-00009A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7" name="正方形/長方形 666">
          <a:extLst>
            <a:ext uri="{FF2B5EF4-FFF2-40B4-BE49-F238E27FC236}">
              <a16:creationId xmlns:a16="http://schemas.microsoft.com/office/drawing/2014/main" id="{00000000-0008-0000-0700-00009B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8" name="正方形/長方形 667">
          <a:extLst>
            <a:ext uri="{FF2B5EF4-FFF2-40B4-BE49-F238E27FC236}">
              <a16:creationId xmlns:a16="http://schemas.microsoft.com/office/drawing/2014/main" id="{00000000-0008-0000-0700-00009C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57,740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9" name="正方形/長方形 668">
          <a:extLst>
            <a:ext uri="{FF2B5EF4-FFF2-40B4-BE49-F238E27FC236}">
              <a16:creationId xmlns:a16="http://schemas.microsoft.com/office/drawing/2014/main" id="{00000000-0008-0000-0700-00009D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0" name="テキスト ボックス 669">
          <a:extLst>
            <a:ext uri="{FF2B5EF4-FFF2-40B4-BE49-F238E27FC236}">
              <a16:creationId xmlns:a16="http://schemas.microsoft.com/office/drawing/2014/main" id="{00000000-0008-0000-0700-00009E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1" name="直線コネクタ 670">
          <a:extLst>
            <a:ext uri="{FF2B5EF4-FFF2-40B4-BE49-F238E27FC236}">
              <a16:creationId xmlns:a16="http://schemas.microsoft.com/office/drawing/2014/main" id="{00000000-0008-0000-0700-00009F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72" name="直線コネクタ 671">
          <a:extLst>
            <a:ext uri="{FF2B5EF4-FFF2-40B4-BE49-F238E27FC236}">
              <a16:creationId xmlns:a16="http://schemas.microsoft.com/office/drawing/2014/main" id="{00000000-0008-0000-0700-0000A0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73" name="テキスト ボックス 672">
          <a:extLst>
            <a:ext uri="{FF2B5EF4-FFF2-40B4-BE49-F238E27FC236}">
              <a16:creationId xmlns:a16="http://schemas.microsoft.com/office/drawing/2014/main" id="{00000000-0008-0000-0700-0000A1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74" name="直線コネクタ 673">
          <a:extLst>
            <a:ext uri="{FF2B5EF4-FFF2-40B4-BE49-F238E27FC236}">
              <a16:creationId xmlns:a16="http://schemas.microsoft.com/office/drawing/2014/main" id="{00000000-0008-0000-0700-0000A2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35577</xdr:rowOff>
    </xdr:from>
    <xdr:ext cx="531299" cy="259045"/>
    <xdr:sp macro="" textlink="">
      <xdr:nvSpPr>
        <xdr:cNvPr id="675" name="テキスト ボックス 674">
          <a:extLst>
            <a:ext uri="{FF2B5EF4-FFF2-40B4-BE49-F238E27FC236}">
              <a16:creationId xmlns:a16="http://schemas.microsoft.com/office/drawing/2014/main" id="{00000000-0008-0000-0700-0000A3020000}"/>
            </a:ext>
          </a:extLst>
        </xdr:cNvPr>
        <xdr:cNvSpPr txBox="1"/>
      </xdr:nvSpPr>
      <xdr:spPr>
        <a:xfrm>
          <a:off x="11914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6" name="直線コネクタ 675">
          <a:extLst>
            <a:ext uri="{FF2B5EF4-FFF2-40B4-BE49-F238E27FC236}">
              <a16:creationId xmlns:a16="http://schemas.microsoft.com/office/drawing/2014/main" id="{00000000-0008-0000-0700-0000A4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168927</xdr:rowOff>
    </xdr:from>
    <xdr:ext cx="531299" cy="259045"/>
    <xdr:sp macro="" textlink="">
      <xdr:nvSpPr>
        <xdr:cNvPr id="677" name="テキスト ボックス 676">
          <a:extLst>
            <a:ext uri="{FF2B5EF4-FFF2-40B4-BE49-F238E27FC236}">
              <a16:creationId xmlns:a16="http://schemas.microsoft.com/office/drawing/2014/main" id="{00000000-0008-0000-0700-0000A5020000}"/>
            </a:ext>
          </a:extLst>
        </xdr:cNvPr>
        <xdr:cNvSpPr txBox="1"/>
      </xdr:nvSpPr>
      <xdr:spPr>
        <a:xfrm>
          <a:off x="11914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8" name="直線コネクタ 677">
          <a:extLst>
            <a:ext uri="{FF2B5EF4-FFF2-40B4-BE49-F238E27FC236}">
              <a16:creationId xmlns:a16="http://schemas.microsoft.com/office/drawing/2014/main" id="{00000000-0008-0000-0700-0000A6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130827</xdr:rowOff>
    </xdr:from>
    <xdr:ext cx="531299" cy="259045"/>
    <xdr:sp macro="" textlink="">
      <xdr:nvSpPr>
        <xdr:cNvPr id="679" name="テキスト ボックス 678">
          <a:extLst>
            <a:ext uri="{FF2B5EF4-FFF2-40B4-BE49-F238E27FC236}">
              <a16:creationId xmlns:a16="http://schemas.microsoft.com/office/drawing/2014/main" id="{00000000-0008-0000-0700-0000A7020000}"/>
            </a:ext>
          </a:extLst>
        </xdr:cNvPr>
        <xdr:cNvSpPr txBox="1"/>
      </xdr:nvSpPr>
      <xdr:spPr>
        <a:xfrm>
          <a:off x="11914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80" name="直線コネクタ 679">
          <a:extLst>
            <a:ext uri="{FF2B5EF4-FFF2-40B4-BE49-F238E27FC236}">
              <a16:creationId xmlns:a16="http://schemas.microsoft.com/office/drawing/2014/main" id="{00000000-0008-0000-0700-0000A8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81" name="テキスト ボックス 680">
          <a:extLst>
            <a:ext uri="{FF2B5EF4-FFF2-40B4-BE49-F238E27FC236}">
              <a16:creationId xmlns:a16="http://schemas.microsoft.com/office/drawing/2014/main" id="{00000000-0008-0000-0700-0000A9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2" name="直線コネクタ 681">
          <a:extLst>
            <a:ext uri="{FF2B5EF4-FFF2-40B4-BE49-F238E27FC236}">
              <a16:creationId xmlns:a16="http://schemas.microsoft.com/office/drawing/2014/main" id="{00000000-0008-0000-0700-0000AA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3" name="テキスト ボックス 682">
          <a:extLst>
            <a:ext uri="{FF2B5EF4-FFF2-40B4-BE49-F238E27FC236}">
              <a16:creationId xmlns:a16="http://schemas.microsoft.com/office/drawing/2014/main" id="{00000000-0008-0000-0700-0000AB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4" name="公債費グラフ枠">
          <a:extLst>
            <a:ext uri="{FF2B5EF4-FFF2-40B4-BE49-F238E27FC236}">
              <a16:creationId xmlns:a16="http://schemas.microsoft.com/office/drawing/2014/main" id="{00000000-0008-0000-0700-0000AC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55283</xdr:rowOff>
    </xdr:from>
    <xdr:to>
      <xdr:col>85</xdr:col>
      <xdr:colOff>126364</xdr:colOff>
      <xdr:row>98</xdr:row>
      <xdr:rowOff>93320</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flipV="1">
          <a:off x="16317595" y="15485783"/>
          <a:ext cx="1269" cy="140963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97147</xdr:rowOff>
    </xdr:from>
    <xdr:ext cx="469744" cy="259045"/>
    <xdr:sp macro="" textlink="">
      <xdr:nvSpPr>
        <xdr:cNvPr id="686" name="公債費最小値テキスト">
          <a:extLst>
            <a:ext uri="{FF2B5EF4-FFF2-40B4-BE49-F238E27FC236}">
              <a16:creationId xmlns:a16="http://schemas.microsoft.com/office/drawing/2014/main" id="{00000000-0008-0000-0700-0000AE020000}"/>
            </a:ext>
          </a:extLst>
        </xdr:cNvPr>
        <xdr:cNvSpPr txBox="1"/>
      </xdr:nvSpPr>
      <xdr:spPr>
        <a:xfrm>
          <a:off x="16370300" y="16899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93320</xdr:rowOff>
    </xdr:from>
    <xdr:to>
      <xdr:col>86</xdr:col>
      <xdr:colOff>25400</xdr:colOff>
      <xdr:row>98</xdr:row>
      <xdr:rowOff>93320</xdr:rowOff>
    </xdr:to>
    <xdr:cxnSp macro="">
      <xdr:nvCxnSpPr>
        <xdr:cNvPr id="687" name="直線コネクタ 686">
          <a:extLst>
            <a:ext uri="{FF2B5EF4-FFF2-40B4-BE49-F238E27FC236}">
              <a16:creationId xmlns:a16="http://schemas.microsoft.com/office/drawing/2014/main" id="{00000000-0008-0000-0700-0000AF020000}"/>
            </a:ext>
          </a:extLst>
        </xdr:cNvPr>
        <xdr:cNvCxnSpPr/>
      </xdr:nvCxnSpPr>
      <xdr:spPr>
        <a:xfrm>
          <a:off x="16230600" y="168954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1960</xdr:rowOff>
    </xdr:from>
    <xdr:ext cx="599010" cy="259045"/>
    <xdr:sp macro="" textlink="">
      <xdr:nvSpPr>
        <xdr:cNvPr id="688" name="公債費最大値テキスト">
          <a:extLst>
            <a:ext uri="{FF2B5EF4-FFF2-40B4-BE49-F238E27FC236}">
              <a16:creationId xmlns:a16="http://schemas.microsoft.com/office/drawing/2014/main" id="{00000000-0008-0000-0700-0000B0020000}"/>
            </a:ext>
          </a:extLst>
        </xdr:cNvPr>
        <xdr:cNvSpPr txBox="1"/>
      </xdr:nvSpPr>
      <xdr:spPr>
        <a:xfrm>
          <a:off x="16370300" y="152610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120,647</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90</xdr:row>
      <xdr:rowOff>55283</xdr:rowOff>
    </xdr:from>
    <xdr:to>
      <xdr:col>86</xdr:col>
      <xdr:colOff>25400</xdr:colOff>
      <xdr:row>90</xdr:row>
      <xdr:rowOff>55283</xdr:rowOff>
    </xdr:to>
    <xdr:cxnSp macro="">
      <xdr:nvCxnSpPr>
        <xdr:cNvPr id="689" name="直線コネクタ 688">
          <a:extLst>
            <a:ext uri="{FF2B5EF4-FFF2-40B4-BE49-F238E27FC236}">
              <a16:creationId xmlns:a16="http://schemas.microsoft.com/office/drawing/2014/main" id="{00000000-0008-0000-0700-0000B1020000}"/>
            </a:ext>
          </a:extLst>
        </xdr:cNvPr>
        <xdr:cNvCxnSpPr/>
      </xdr:nvCxnSpPr>
      <xdr:spPr>
        <a:xfrm>
          <a:off x="16230600" y="154857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171323</xdr:rowOff>
    </xdr:from>
    <xdr:to>
      <xdr:col>85</xdr:col>
      <xdr:colOff>127000</xdr:colOff>
      <xdr:row>97</xdr:row>
      <xdr:rowOff>3569</xdr:rowOff>
    </xdr:to>
    <xdr:cxnSp macro="">
      <xdr:nvCxnSpPr>
        <xdr:cNvPr id="690" name="直線コネクタ 689">
          <a:extLst>
            <a:ext uri="{FF2B5EF4-FFF2-40B4-BE49-F238E27FC236}">
              <a16:creationId xmlns:a16="http://schemas.microsoft.com/office/drawing/2014/main" id="{00000000-0008-0000-0700-0000B2020000}"/>
            </a:ext>
          </a:extLst>
        </xdr:cNvPr>
        <xdr:cNvCxnSpPr/>
      </xdr:nvCxnSpPr>
      <xdr:spPr>
        <a:xfrm>
          <a:off x="15481300" y="16630523"/>
          <a:ext cx="838200" cy="36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75798</xdr:rowOff>
    </xdr:from>
    <xdr:ext cx="534377" cy="259045"/>
    <xdr:sp macro="" textlink="">
      <xdr:nvSpPr>
        <xdr:cNvPr id="691" name="公債費平均値テキスト">
          <a:extLst>
            <a:ext uri="{FF2B5EF4-FFF2-40B4-BE49-F238E27FC236}">
              <a16:creationId xmlns:a16="http://schemas.microsoft.com/office/drawing/2014/main" id="{00000000-0008-0000-0700-0000B3020000}"/>
            </a:ext>
          </a:extLst>
        </xdr:cNvPr>
        <xdr:cNvSpPr txBox="1"/>
      </xdr:nvSpPr>
      <xdr:spPr>
        <a:xfrm>
          <a:off x="16370300" y="1636354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52921</xdr:rowOff>
    </xdr:from>
    <xdr:to>
      <xdr:col>85</xdr:col>
      <xdr:colOff>177800</xdr:colOff>
      <xdr:row>96</xdr:row>
      <xdr:rowOff>154521</xdr:rowOff>
    </xdr:to>
    <xdr:sp macro="" textlink="">
      <xdr:nvSpPr>
        <xdr:cNvPr id="692" name="フローチャート: 判断 691">
          <a:extLst>
            <a:ext uri="{FF2B5EF4-FFF2-40B4-BE49-F238E27FC236}">
              <a16:creationId xmlns:a16="http://schemas.microsoft.com/office/drawing/2014/main" id="{00000000-0008-0000-0700-0000B4020000}"/>
            </a:ext>
          </a:extLst>
        </xdr:cNvPr>
        <xdr:cNvSpPr/>
      </xdr:nvSpPr>
      <xdr:spPr>
        <a:xfrm>
          <a:off x="16268700" y="165121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155524</xdr:rowOff>
    </xdr:from>
    <xdr:to>
      <xdr:col>81</xdr:col>
      <xdr:colOff>50800</xdr:colOff>
      <xdr:row>96</xdr:row>
      <xdr:rowOff>171323</xdr:rowOff>
    </xdr:to>
    <xdr:cxnSp macro="">
      <xdr:nvCxnSpPr>
        <xdr:cNvPr id="693" name="直線コネクタ 692">
          <a:extLst>
            <a:ext uri="{FF2B5EF4-FFF2-40B4-BE49-F238E27FC236}">
              <a16:creationId xmlns:a16="http://schemas.microsoft.com/office/drawing/2014/main" id="{00000000-0008-0000-0700-0000B5020000}"/>
            </a:ext>
          </a:extLst>
        </xdr:cNvPr>
        <xdr:cNvCxnSpPr/>
      </xdr:nvCxnSpPr>
      <xdr:spPr>
        <a:xfrm>
          <a:off x="14592300" y="16614724"/>
          <a:ext cx="889000" cy="157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49518</xdr:rowOff>
    </xdr:from>
    <xdr:to>
      <xdr:col>81</xdr:col>
      <xdr:colOff>101600</xdr:colOff>
      <xdr:row>96</xdr:row>
      <xdr:rowOff>151118</xdr:rowOff>
    </xdr:to>
    <xdr:sp macro="" textlink="">
      <xdr:nvSpPr>
        <xdr:cNvPr id="694" name="フローチャート: 判断 693">
          <a:extLst>
            <a:ext uri="{FF2B5EF4-FFF2-40B4-BE49-F238E27FC236}">
              <a16:creationId xmlns:a16="http://schemas.microsoft.com/office/drawing/2014/main" id="{00000000-0008-0000-0700-0000B6020000}"/>
            </a:ext>
          </a:extLst>
        </xdr:cNvPr>
        <xdr:cNvSpPr/>
      </xdr:nvSpPr>
      <xdr:spPr>
        <a:xfrm>
          <a:off x="15430500" y="165087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94</xdr:row>
      <xdr:rowOff>167645</xdr:rowOff>
    </xdr:from>
    <xdr:ext cx="534377" cy="259045"/>
    <xdr:sp macro="" textlink="">
      <xdr:nvSpPr>
        <xdr:cNvPr id="695" name="テキスト ボックス 694">
          <a:extLst>
            <a:ext uri="{FF2B5EF4-FFF2-40B4-BE49-F238E27FC236}">
              <a16:creationId xmlns:a16="http://schemas.microsoft.com/office/drawing/2014/main" id="{00000000-0008-0000-0700-0000B7020000}"/>
            </a:ext>
          </a:extLst>
        </xdr:cNvPr>
        <xdr:cNvSpPr txBox="1"/>
      </xdr:nvSpPr>
      <xdr:spPr>
        <a:xfrm>
          <a:off x="15214111" y="162839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36,101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143015</xdr:rowOff>
    </xdr:from>
    <xdr:to>
      <xdr:col>76</xdr:col>
      <xdr:colOff>114300</xdr:colOff>
      <xdr:row>96</xdr:row>
      <xdr:rowOff>155524</xdr:rowOff>
    </xdr:to>
    <xdr:cxnSp macro="">
      <xdr:nvCxnSpPr>
        <xdr:cNvPr id="696" name="直線コネクタ 695">
          <a:extLst>
            <a:ext uri="{FF2B5EF4-FFF2-40B4-BE49-F238E27FC236}">
              <a16:creationId xmlns:a16="http://schemas.microsoft.com/office/drawing/2014/main" id="{00000000-0008-0000-0700-0000B8020000}"/>
            </a:ext>
          </a:extLst>
        </xdr:cNvPr>
        <xdr:cNvCxnSpPr/>
      </xdr:nvCxnSpPr>
      <xdr:spPr>
        <a:xfrm>
          <a:off x="13703300" y="16602215"/>
          <a:ext cx="889000" cy="125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96</xdr:row>
      <xdr:rowOff>58840</xdr:rowOff>
    </xdr:from>
    <xdr:to>
      <xdr:col>76</xdr:col>
      <xdr:colOff>165100</xdr:colOff>
      <xdr:row>96</xdr:row>
      <xdr:rowOff>160440</xdr:rowOff>
    </xdr:to>
    <xdr:sp macro="" textlink="">
      <xdr:nvSpPr>
        <xdr:cNvPr id="697" name="フローチャート: 判断 696">
          <a:extLst>
            <a:ext uri="{FF2B5EF4-FFF2-40B4-BE49-F238E27FC236}">
              <a16:creationId xmlns:a16="http://schemas.microsoft.com/office/drawing/2014/main" id="{00000000-0008-0000-0700-0000B9020000}"/>
            </a:ext>
          </a:extLst>
        </xdr:cNvPr>
        <xdr:cNvSpPr/>
      </xdr:nvSpPr>
      <xdr:spPr>
        <a:xfrm>
          <a:off x="14541500" y="16518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95</xdr:row>
      <xdr:rowOff>5517</xdr:rowOff>
    </xdr:from>
    <xdr:ext cx="534377"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4325111" y="162932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35,367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96686</xdr:rowOff>
    </xdr:from>
    <xdr:to>
      <xdr:col>71</xdr:col>
      <xdr:colOff>177800</xdr:colOff>
      <xdr:row>96</xdr:row>
      <xdr:rowOff>143015</xdr:rowOff>
    </xdr:to>
    <xdr:cxnSp macro="">
      <xdr:nvCxnSpPr>
        <xdr:cNvPr id="699" name="直線コネクタ 698">
          <a:extLst>
            <a:ext uri="{FF2B5EF4-FFF2-40B4-BE49-F238E27FC236}">
              <a16:creationId xmlns:a16="http://schemas.microsoft.com/office/drawing/2014/main" id="{00000000-0008-0000-0700-0000BB020000}"/>
            </a:ext>
          </a:extLst>
        </xdr:cNvPr>
        <xdr:cNvCxnSpPr/>
      </xdr:nvCxnSpPr>
      <xdr:spPr>
        <a:xfrm>
          <a:off x="12814300" y="16555886"/>
          <a:ext cx="889000" cy="46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64427</xdr:rowOff>
    </xdr:from>
    <xdr:to>
      <xdr:col>72</xdr:col>
      <xdr:colOff>38100</xdr:colOff>
      <xdr:row>96</xdr:row>
      <xdr:rowOff>166027</xdr:rowOff>
    </xdr:to>
    <xdr:sp macro="" textlink="">
      <xdr:nvSpPr>
        <xdr:cNvPr id="700" name="フローチャート: 判断 699">
          <a:extLst>
            <a:ext uri="{FF2B5EF4-FFF2-40B4-BE49-F238E27FC236}">
              <a16:creationId xmlns:a16="http://schemas.microsoft.com/office/drawing/2014/main" id="{00000000-0008-0000-0700-0000BC020000}"/>
            </a:ext>
          </a:extLst>
        </xdr:cNvPr>
        <xdr:cNvSpPr/>
      </xdr:nvSpPr>
      <xdr:spPr>
        <a:xfrm>
          <a:off x="13652500" y="16523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11104</xdr:rowOff>
    </xdr:from>
    <xdr:ext cx="534377" cy="259045"/>
    <xdr:sp macro="" textlink="">
      <xdr:nvSpPr>
        <xdr:cNvPr id="701" name="テキスト ボックス 700">
          <a:extLst>
            <a:ext uri="{FF2B5EF4-FFF2-40B4-BE49-F238E27FC236}">
              <a16:creationId xmlns:a16="http://schemas.microsoft.com/office/drawing/2014/main" id="{00000000-0008-0000-0700-0000BD020000}"/>
            </a:ext>
          </a:extLst>
        </xdr:cNvPr>
        <xdr:cNvSpPr txBox="1"/>
      </xdr:nvSpPr>
      <xdr:spPr>
        <a:xfrm>
          <a:off x="13436111" y="162988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34,927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47574</xdr:rowOff>
    </xdr:from>
    <xdr:to>
      <xdr:col>67</xdr:col>
      <xdr:colOff>101600</xdr:colOff>
      <xdr:row>96</xdr:row>
      <xdr:rowOff>149174</xdr:rowOff>
    </xdr:to>
    <xdr:sp macro="" textlink="">
      <xdr:nvSpPr>
        <xdr:cNvPr id="702" name="フローチャート: 判断 701">
          <a:extLst>
            <a:ext uri="{FF2B5EF4-FFF2-40B4-BE49-F238E27FC236}">
              <a16:creationId xmlns:a16="http://schemas.microsoft.com/office/drawing/2014/main" id="{00000000-0008-0000-0700-0000BE020000}"/>
            </a:ext>
          </a:extLst>
        </xdr:cNvPr>
        <xdr:cNvSpPr/>
      </xdr:nvSpPr>
      <xdr:spPr>
        <a:xfrm>
          <a:off x="12763500" y="165067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140301</xdr:rowOff>
    </xdr:from>
    <xdr:ext cx="534377" cy="259045"/>
    <xdr:sp macro="" textlink="">
      <xdr:nvSpPr>
        <xdr:cNvPr id="703" name="テキスト ボックス 702">
          <a:extLst>
            <a:ext uri="{FF2B5EF4-FFF2-40B4-BE49-F238E27FC236}">
              <a16:creationId xmlns:a16="http://schemas.microsoft.com/office/drawing/2014/main" id="{00000000-0008-0000-0700-0000BF020000}"/>
            </a:ext>
          </a:extLst>
        </xdr:cNvPr>
        <xdr:cNvSpPr txBox="1"/>
      </xdr:nvSpPr>
      <xdr:spPr>
        <a:xfrm>
          <a:off x="12547111" y="165995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id="{00000000-0008-0000-0700-0000C0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id="{00000000-0008-0000-0700-0000C1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6" name="テキスト ボックス 705">
          <a:extLst>
            <a:ext uri="{FF2B5EF4-FFF2-40B4-BE49-F238E27FC236}">
              <a16:creationId xmlns:a16="http://schemas.microsoft.com/office/drawing/2014/main" id="{00000000-0008-0000-0700-0000C2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124219</xdr:rowOff>
    </xdr:from>
    <xdr:to>
      <xdr:col>85</xdr:col>
      <xdr:colOff>177800</xdr:colOff>
      <xdr:row>97</xdr:row>
      <xdr:rowOff>54369</xdr:rowOff>
    </xdr:to>
    <xdr:sp macro="" textlink="">
      <xdr:nvSpPr>
        <xdr:cNvPr id="709" name="楕円 708">
          <a:extLst>
            <a:ext uri="{FF2B5EF4-FFF2-40B4-BE49-F238E27FC236}">
              <a16:creationId xmlns:a16="http://schemas.microsoft.com/office/drawing/2014/main" id="{00000000-0008-0000-0700-0000C5020000}"/>
            </a:ext>
          </a:extLst>
        </xdr:cNvPr>
        <xdr:cNvSpPr/>
      </xdr:nvSpPr>
      <xdr:spPr>
        <a:xfrm>
          <a:off x="16268700" y="165834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102646</xdr:rowOff>
    </xdr:from>
    <xdr:ext cx="534377" cy="259045"/>
    <xdr:sp macro="" textlink="">
      <xdr:nvSpPr>
        <xdr:cNvPr id="710" name="公債費該当値テキスト">
          <a:extLst>
            <a:ext uri="{FF2B5EF4-FFF2-40B4-BE49-F238E27FC236}">
              <a16:creationId xmlns:a16="http://schemas.microsoft.com/office/drawing/2014/main" id="{00000000-0008-0000-0700-0000C6020000}"/>
            </a:ext>
          </a:extLst>
        </xdr:cNvPr>
        <xdr:cNvSpPr txBox="1"/>
      </xdr:nvSpPr>
      <xdr:spPr>
        <a:xfrm>
          <a:off x="16370300" y="16561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30,219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120523</xdr:rowOff>
    </xdr:from>
    <xdr:to>
      <xdr:col>81</xdr:col>
      <xdr:colOff>101600</xdr:colOff>
      <xdr:row>97</xdr:row>
      <xdr:rowOff>50673</xdr:rowOff>
    </xdr:to>
    <xdr:sp macro="" textlink="">
      <xdr:nvSpPr>
        <xdr:cNvPr id="711" name="楕円 710">
          <a:extLst>
            <a:ext uri="{FF2B5EF4-FFF2-40B4-BE49-F238E27FC236}">
              <a16:creationId xmlns:a16="http://schemas.microsoft.com/office/drawing/2014/main" id="{00000000-0008-0000-0700-0000C7020000}"/>
            </a:ext>
          </a:extLst>
        </xdr:cNvPr>
        <xdr:cNvSpPr/>
      </xdr:nvSpPr>
      <xdr:spPr>
        <a:xfrm>
          <a:off x="15430500" y="165797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97</xdr:row>
      <xdr:rowOff>41800</xdr:rowOff>
    </xdr:from>
    <xdr:ext cx="534377" cy="259045"/>
    <xdr:sp macro="" textlink="">
      <xdr:nvSpPr>
        <xdr:cNvPr id="712" name="テキスト ボックス 711">
          <a:extLst>
            <a:ext uri="{FF2B5EF4-FFF2-40B4-BE49-F238E27FC236}">
              <a16:creationId xmlns:a16="http://schemas.microsoft.com/office/drawing/2014/main" id="{00000000-0008-0000-0700-0000C8020000}"/>
            </a:ext>
          </a:extLst>
        </xdr:cNvPr>
        <xdr:cNvSpPr txBox="1"/>
      </xdr:nvSpPr>
      <xdr:spPr>
        <a:xfrm>
          <a:off x="15214111" y="166724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104724</xdr:rowOff>
    </xdr:from>
    <xdr:to>
      <xdr:col>76</xdr:col>
      <xdr:colOff>165100</xdr:colOff>
      <xdr:row>97</xdr:row>
      <xdr:rowOff>34874</xdr:rowOff>
    </xdr:to>
    <xdr:sp macro="" textlink="">
      <xdr:nvSpPr>
        <xdr:cNvPr id="713" name="楕円 712">
          <a:extLst>
            <a:ext uri="{FF2B5EF4-FFF2-40B4-BE49-F238E27FC236}">
              <a16:creationId xmlns:a16="http://schemas.microsoft.com/office/drawing/2014/main" id="{00000000-0008-0000-0700-0000C9020000}"/>
            </a:ext>
          </a:extLst>
        </xdr:cNvPr>
        <xdr:cNvSpPr/>
      </xdr:nvSpPr>
      <xdr:spPr>
        <a:xfrm>
          <a:off x="14541500" y="165639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97</xdr:row>
      <xdr:rowOff>26001</xdr:rowOff>
    </xdr:from>
    <xdr:ext cx="534377" cy="259045"/>
    <xdr:sp macro="" textlink="">
      <xdr:nvSpPr>
        <xdr:cNvPr id="714" name="テキスト ボックス 713">
          <a:extLst>
            <a:ext uri="{FF2B5EF4-FFF2-40B4-BE49-F238E27FC236}">
              <a16:creationId xmlns:a16="http://schemas.microsoft.com/office/drawing/2014/main" id="{00000000-0008-0000-0700-0000CA020000}"/>
            </a:ext>
          </a:extLst>
        </xdr:cNvPr>
        <xdr:cNvSpPr txBox="1"/>
      </xdr:nvSpPr>
      <xdr:spPr>
        <a:xfrm>
          <a:off x="14325111" y="166566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92215</xdr:rowOff>
    </xdr:from>
    <xdr:to>
      <xdr:col>72</xdr:col>
      <xdr:colOff>38100</xdr:colOff>
      <xdr:row>97</xdr:row>
      <xdr:rowOff>22365</xdr:rowOff>
    </xdr:to>
    <xdr:sp macro="" textlink="">
      <xdr:nvSpPr>
        <xdr:cNvPr id="715" name="楕円 714">
          <a:extLst>
            <a:ext uri="{FF2B5EF4-FFF2-40B4-BE49-F238E27FC236}">
              <a16:creationId xmlns:a16="http://schemas.microsoft.com/office/drawing/2014/main" id="{00000000-0008-0000-0700-0000CB020000}"/>
            </a:ext>
          </a:extLst>
        </xdr:cNvPr>
        <xdr:cNvSpPr/>
      </xdr:nvSpPr>
      <xdr:spPr>
        <a:xfrm>
          <a:off x="13652500" y="16551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97</xdr:row>
      <xdr:rowOff>13492</xdr:rowOff>
    </xdr:from>
    <xdr:ext cx="534377" cy="259045"/>
    <xdr:sp macro="" textlink="">
      <xdr:nvSpPr>
        <xdr:cNvPr id="716" name="テキスト ボックス 715">
          <a:extLst>
            <a:ext uri="{FF2B5EF4-FFF2-40B4-BE49-F238E27FC236}">
              <a16:creationId xmlns:a16="http://schemas.microsoft.com/office/drawing/2014/main" id="{00000000-0008-0000-0700-0000CC020000}"/>
            </a:ext>
          </a:extLst>
        </xdr:cNvPr>
        <xdr:cNvSpPr txBox="1"/>
      </xdr:nvSpPr>
      <xdr:spPr>
        <a:xfrm>
          <a:off x="13436111" y="166441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32,739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45886</xdr:rowOff>
    </xdr:from>
    <xdr:to>
      <xdr:col>67</xdr:col>
      <xdr:colOff>101600</xdr:colOff>
      <xdr:row>96</xdr:row>
      <xdr:rowOff>147486</xdr:rowOff>
    </xdr:to>
    <xdr:sp macro="" textlink="">
      <xdr:nvSpPr>
        <xdr:cNvPr id="717" name="楕円 716">
          <a:extLst>
            <a:ext uri="{FF2B5EF4-FFF2-40B4-BE49-F238E27FC236}">
              <a16:creationId xmlns:a16="http://schemas.microsoft.com/office/drawing/2014/main" id="{00000000-0008-0000-0700-0000CD020000}"/>
            </a:ext>
          </a:extLst>
        </xdr:cNvPr>
        <xdr:cNvSpPr/>
      </xdr:nvSpPr>
      <xdr:spPr>
        <a:xfrm>
          <a:off x="12763500" y="165050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94</xdr:row>
      <xdr:rowOff>164013</xdr:rowOff>
    </xdr:from>
    <xdr:ext cx="534377" cy="259045"/>
    <xdr:sp macro="" textlink="">
      <xdr:nvSpPr>
        <xdr:cNvPr id="718" name="テキスト ボックス 717">
          <a:extLst>
            <a:ext uri="{FF2B5EF4-FFF2-40B4-BE49-F238E27FC236}">
              <a16:creationId xmlns:a16="http://schemas.microsoft.com/office/drawing/2014/main" id="{00000000-0008-0000-0700-0000CE020000}"/>
            </a:ext>
          </a:extLst>
        </xdr:cNvPr>
        <xdr:cNvSpPr txBox="1"/>
      </xdr:nvSpPr>
      <xdr:spPr>
        <a:xfrm>
          <a:off x="12547111" y="1628031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9" name="正方形/長方形 718">
          <a:extLst>
            <a:ext uri="{FF2B5EF4-FFF2-40B4-BE49-F238E27FC236}">
              <a16:creationId xmlns:a16="http://schemas.microsoft.com/office/drawing/2014/main" id="{00000000-0008-0000-0700-0000CF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0" name="正方形/長方形 719">
          <a:extLst>
            <a:ext uri="{FF2B5EF4-FFF2-40B4-BE49-F238E27FC236}">
              <a16:creationId xmlns:a16="http://schemas.microsoft.com/office/drawing/2014/main" id="{00000000-0008-0000-0700-0000D0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1" name="正方形/長方形 720">
          <a:extLst>
            <a:ext uri="{FF2B5EF4-FFF2-40B4-BE49-F238E27FC236}">
              <a16:creationId xmlns:a16="http://schemas.microsoft.com/office/drawing/2014/main" id="{00000000-0008-0000-0700-0000D1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2" name="正方形/長方形 721">
          <a:extLst>
            <a:ext uri="{FF2B5EF4-FFF2-40B4-BE49-F238E27FC236}">
              <a16:creationId xmlns:a16="http://schemas.microsoft.com/office/drawing/2014/main" id="{00000000-0008-0000-0700-0000D2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3" name="正方形/長方形 722">
          <a:extLst>
            <a:ext uri="{FF2B5EF4-FFF2-40B4-BE49-F238E27FC236}">
              <a16:creationId xmlns:a16="http://schemas.microsoft.com/office/drawing/2014/main" id="{00000000-0008-0000-0700-0000D3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4" name="正方形/長方形 723">
          <a:extLst>
            <a:ext uri="{FF2B5EF4-FFF2-40B4-BE49-F238E27FC236}">
              <a16:creationId xmlns:a16="http://schemas.microsoft.com/office/drawing/2014/main" id="{00000000-0008-0000-0700-0000D4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5" name="正方形/長方形 724">
          <a:extLst>
            <a:ext uri="{FF2B5EF4-FFF2-40B4-BE49-F238E27FC236}">
              <a16:creationId xmlns:a16="http://schemas.microsoft.com/office/drawing/2014/main" id="{00000000-0008-0000-0700-0000D5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6" name="正方形/長方形 725">
          <a:extLst>
            <a:ext uri="{FF2B5EF4-FFF2-40B4-BE49-F238E27FC236}">
              <a16:creationId xmlns:a16="http://schemas.microsoft.com/office/drawing/2014/main" id="{00000000-0008-0000-0700-0000D6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7" name="テキスト ボックス 726">
          <a:extLst>
            <a:ext uri="{FF2B5EF4-FFF2-40B4-BE49-F238E27FC236}">
              <a16:creationId xmlns:a16="http://schemas.microsoft.com/office/drawing/2014/main" id="{00000000-0008-0000-0700-0000D7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8" name="直線コネクタ 727">
          <a:extLst>
            <a:ext uri="{FF2B5EF4-FFF2-40B4-BE49-F238E27FC236}">
              <a16:creationId xmlns:a16="http://schemas.microsoft.com/office/drawing/2014/main" id="{00000000-0008-0000-0700-0000D8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98878</xdr:rowOff>
    </xdr:from>
    <xdr:to>
      <xdr:col>120</xdr:col>
      <xdr:colOff>114300</xdr:colOff>
      <xdr:row>39</xdr:row>
      <xdr:rowOff>98878</xdr:rowOff>
    </xdr:to>
    <xdr:cxnSp macro="">
      <xdr:nvCxnSpPr>
        <xdr:cNvPr id="729" name="直線コネクタ 728">
          <a:extLst>
            <a:ext uri="{FF2B5EF4-FFF2-40B4-BE49-F238E27FC236}">
              <a16:creationId xmlns:a16="http://schemas.microsoft.com/office/drawing/2014/main" id="{00000000-0008-0000-0700-0000D9020000}"/>
            </a:ext>
          </a:extLst>
        </xdr:cNvPr>
        <xdr:cNvCxnSpPr/>
      </xdr:nvCxnSpPr>
      <xdr:spPr>
        <a:xfrm>
          <a:off x="18288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128105</xdr:rowOff>
    </xdr:from>
    <xdr:ext cx="248786" cy="259045"/>
    <xdr:sp macro="" textlink="">
      <xdr:nvSpPr>
        <xdr:cNvPr id="730" name="テキスト ボックス 729">
          <a:extLst>
            <a:ext uri="{FF2B5EF4-FFF2-40B4-BE49-F238E27FC236}">
              <a16:creationId xmlns:a16="http://schemas.microsoft.com/office/drawing/2014/main" id="{00000000-0008-0000-0700-0000DA020000}"/>
            </a:ext>
          </a:extLst>
        </xdr:cNvPr>
        <xdr:cNvSpPr txBox="1"/>
      </xdr:nvSpPr>
      <xdr:spPr>
        <a:xfrm>
          <a:off x="18039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115207</xdr:rowOff>
    </xdr:from>
    <xdr:to>
      <xdr:col>120</xdr:col>
      <xdr:colOff>114300</xdr:colOff>
      <xdr:row>37</xdr:row>
      <xdr:rowOff>115207</xdr:rowOff>
    </xdr:to>
    <xdr:cxnSp macro="">
      <xdr:nvCxnSpPr>
        <xdr:cNvPr id="731" name="直線コネクタ 730">
          <a:extLst>
            <a:ext uri="{FF2B5EF4-FFF2-40B4-BE49-F238E27FC236}">
              <a16:creationId xmlns:a16="http://schemas.microsoft.com/office/drawing/2014/main" id="{00000000-0008-0000-0700-0000DB020000}"/>
            </a:ext>
          </a:extLst>
        </xdr:cNvPr>
        <xdr:cNvCxnSpPr/>
      </xdr:nvCxnSpPr>
      <xdr:spPr>
        <a:xfrm>
          <a:off x="18288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144434</xdr:rowOff>
    </xdr:from>
    <xdr:ext cx="467179" cy="259045"/>
    <xdr:sp macro="" textlink="">
      <xdr:nvSpPr>
        <xdr:cNvPr id="732" name="テキスト ボックス 731">
          <a:extLst>
            <a:ext uri="{FF2B5EF4-FFF2-40B4-BE49-F238E27FC236}">
              <a16:creationId xmlns:a16="http://schemas.microsoft.com/office/drawing/2014/main" id="{00000000-0008-0000-0700-0000DC020000}"/>
            </a:ext>
          </a:extLst>
        </xdr:cNvPr>
        <xdr:cNvSpPr txBox="1"/>
      </xdr:nvSpPr>
      <xdr:spPr>
        <a:xfrm>
          <a:off x="17820821" y="6316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131536</xdr:rowOff>
    </xdr:from>
    <xdr:to>
      <xdr:col>120</xdr:col>
      <xdr:colOff>114300</xdr:colOff>
      <xdr:row>35</xdr:row>
      <xdr:rowOff>131536</xdr:rowOff>
    </xdr:to>
    <xdr:cxnSp macro="">
      <xdr:nvCxnSpPr>
        <xdr:cNvPr id="733" name="直線コネクタ 732">
          <a:extLst>
            <a:ext uri="{FF2B5EF4-FFF2-40B4-BE49-F238E27FC236}">
              <a16:creationId xmlns:a16="http://schemas.microsoft.com/office/drawing/2014/main" id="{00000000-0008-0000-0700-0000DD020000}"/>
            </a:ext>
          </a:extLst>
        </xdr:cNvPr>
        <xdr:cNvCxnSpPr/>
      </xdr:nvCxnSpPr>
      <xdr:spPr>
        <a:xfrm>
          <a:off x="18288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160763</xdr:rowOff>
    </xdr:from>
    <xdr:ext cx="467179" cy="259045"/>
    <xdr:sp macro="" textlink="">
      <xdr:nvSpPr>
        <xdr:cNvPr id="734" name="テキスト ボックス 733">
          <a:extLst>
            <a:ext uri="{FF2B5EF4-FFF2-40B4-BE49-F238E27FC236}">
              <a16:creationId xmlns:a16="http://schemas.microsoft.com/office/drawing/2014/main" id="{00000000-0008-0000-0700-0000DE020000}"/>
            </a:ext>
          </a:extLst>
        </xdr:cNvPr>
        <xdr:cNvSpPr txBox="1"/>
      </xdr:nvSpPr>
      <xdr:spPr>
        <a:xfrm>
          <a:off x="17820821" y="5990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147864</xdr:rowOff>
    </xdr:from>
    <xdr:to>
      <xdr:col>120</xdr:col>
      <xdr:colOff>114300</xdr:colOff>
      <xdr:row>33</xdr:row>
      <xdr:rowOff>147864</xdr:rowOff>
    </xdr:to>
    <xdr:cxnSp macro="">
      <xdr:nvCxnSpPr>
        <xdr:cNvPr id="735" name="直線コネクタ 734">
          <a:extLst>
            <a:ext uri="{FF2B5EF4-FFF2-40B4-BE49-F238E27FC236}">
              <a16:creationId xmlns:a16="http://schemas.microsoft.com/office/drawing/2014/main" id="{00000000-0008-0000-0700-0000DF020000}"/>
            </a:ext>
          </a:extLst>
        </xdr:cNvPr>
        <xdr:cNvCxnSpPr/>
      </xdr:nvCxnSpPr>
      <xdr:spPr>
        <a:xfrm>
          <a:off x="18288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5641</xdr:rowOff>
    </xdr:from>
    <xdr:ext cx="467179" cy="259045"/>
    <xdr:sp macro="" textlink="">
      <xdr:nvSpPr>
        <xdr:cNvPr id="736" name="テキスト ボックス 735">
          <a:extLst>
            <a:ext uri="{FF2B5EF4-FFF2-40B4-BE49-F238E27FC236}">
              <a16:creationId xmlns:a16="http://schemas.microsoft.com/office/drawing/2014/main" id="{00000000-0008-0000-0700-0000E0020000}"/>
            </a:ext>
          </a:extLst>
        </xdr:cNvPr>
        <xdr:cNvSpPr txBox="1"/>
      </xdr:nvSpPr>
      <xdr:spPr>
        <a:xfrm>
          <a:off x="17820821" y="5663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164193</xdr:rowOff>
    </xdr:from>
    <xdr:to>
      <xdr:col>120</xdr:col>
      <xdr:colOff>114300</xdr:colOff>
      <xdr:row>31</xdr:row>
      <xdr:rowOff>164193</xdr:rowOff>
    </xdr:to>
    <xdr:cxnSp macro="">
      <xdr:nvCxnSpPr>
        <xdr:cNvPr id="737" name="直線コネクタ 736">
          <a:extLst>
            <a:ext uri="{FF2B5EF4-FFF2-40B4-BE49-F238E27FC236}">
              <a16:creationId xmlns:a16="http://schemas.microsoft.com/office/drawing/2014/main" id="{00000000-0008-0000-0700-0000E1020000}"/>
            </a:ext>
          </a:extLst>
        </xdr:cNvPr>
        <xdr:cNvCxnSpPr/>
      </xdr:nvCxnSpPr>
      <xdr:spPr>
        <a:xfrm>
          <a:off x="18288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21970</xdr:rowOff>
    </xdr:from>
    <xdr:ext cx="467179" cy="259045"/>
    <xdr:sp macro="" textlink="">
      <xdr:nvSpPr>
        <xdr:cNvPr id="738" name="テキスト ボックス 737">
          <a:extLst>
            <a:ext uri="{FF2B5EF4-FFF2-40B4-BE49-F238E27FC236}">
              <a16:creationId xmlns:a16="http://schemas.microsoft.com/office/drawing/2014/main" id="{00000000-0008-0000-0700-0000E2020000}"/>
            </a:ext>
          </a:extLst>
        </xdr:cNvPr>
        <xdr:cNvSpPr txBox="1"/>
      </xdr:nvSpPr>
      <xdr:spPr>
        <a:xfrm>
          <a:off x="17820821" y="5336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9072</xdr:rowOff>
    </xdr:from>
    <xdr:to>
      <xdr:col>120</xdr:col>
      <xdr:colOff>114300</xdr:colOff>
      <xdr:row>30</xdr:row>
      <xdr:rowOff>9072</xdr:rowOff>
    </xdr:to>
    <xdr:cxnSp macro="">
      <xdr:nvCxnSpPr>
        <xdr:cNvPr id="739" name="直線コネクタ 738">
          <a:extLst>
            <a:ext uri="{FF2B5EF4-FFF2-40B4-BE49-F238E27FC236}">
              <a16:creationId xmlns:a16="http://schemas.microsoft.com/office/drawing/2014/main" id="{00000000-0008-0000-0700-0000E3020000}"/>
            </a:ext>
          </a:extLst>
        </xdr:cNvPr>
        <xdr:cNvCxnSpPr/>
      </xdr:nvCxnSpPr>
      <xdr:spPr>
        <a:xfrm>
          <a:off x="18288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38299</xdr:rowOff>
    </xdr:from>
    <xdr:ext cx="531299" cy="259045"/>
    <xdr:sp macro="" textlink="">
      <xdr:nvSpPr>
        <xdr:cNvPr id="740" name="テキスト ボックス 739">
          <a:extLst>
            <a:ext uri="{FF2B5EF4-FFF2-40B4-BE49-F238E27FC236}">
              <a16:creationId xmlns:a16="http://schemas.microsoft.com/office/drawing/2014/main" id="{00000000-0008-0000-0700-0000E4020000}"/>
            </a:ext>
          </a:extLst>
        </xdr:cNvPr>
        <xdr:cNvSpPr txBox="1"/>
      </xdr:nvSpPr>
      <xdr:spPr>
        <a:xfrm>
          <a:off x="17756701" y="5010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1" name="直線コネクタ 740">
          <a:extLst>
            <a:ext uri="{FF2B5EF4-FFF2-40B4-BE49-F238E27FC236}">
              <a16:creationId xmlns:a16="http://schemas.microsoft.com/office/drawing/2014/main" id="{00000000-0008-0000-0700-0000E5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42" name="テキスト ボックス 741">
          <a:extLst>
            <a:ext uri="{FF2B5EF4-FFF2-40B4-BE49-F238E27FC236}">
              <a16:creationId xmlns:a16="http://schemas.microsoft.com/office/drawing/2014/main" id="{00000000-0008-0000-0700-0000E6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3" name="諸支出金グラフ枠">
          <a:extLst>
            <a:ext uri="{FF2B5EF4-FFF2-40B4-BE49-F238E27FC236}">
              <a16:creationId xmlns:a16="http://schemas.microsoft.com/office/drawing/2014/main" id="{00000000-0008-0000-0700-0000E7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52342</xdr:rowOff>
    </xdr:from>
    <xdr:to>
      <xdr:col>116</xdr:col>
      <xdr:colOff>62864</xdr:colOff>
      <xdr:row>39</xdr:row>
      <xdr:rowOff>98878</xdr:rowOff>
    </xdr:to>
    <xdr:cxnSp macro="">
      <xdr:nvCxnSpPr>
        <xdr:cNvPr id="744" name="直線コネクタ 743">
          <a:extLst>
            <a:ext uri="{FF2B5EF4-FFF2-40B4-BE49-F238E27FC236}">
              <a16:creationId xmlns:a16="http://schemas.microsoft.com/office/drawing/2014/main" id="{00000000-0008-0000-0700-0000E8020000}"/>
            </a:ext>
          </a:extLst>
        </xdr:cNvPr>
        <xdr:cNvCxnSpPr/>
      </xdr:nvCxnSpPr>
      <xdr:spPr>
        <a:xfrm flipV="1">
          <a:off x="22159595" y="5195842"/>
          <a:ext cx="1269" cy="15895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126073</xdr:rowOff>
    </xdr:from>
    <xdr:ext cx="249299" cy="259045"/>
    <xdr:sp macro="" textlink="">
      <xdr:nvSpPr>
        <xdr:cNvPr id="745" name="諸支出金最小値テキスト">
          <a:extLst>
            <a:ext uri="{FF2B5EF4-FFF2-40B4-BE49-F238E27FC236}">
              <a16:creationId xmlns:a16="http://schemas.microsoft.com/office/drawing/2014/main" id="{00000000-0008-0000-0700-0000E9020000}"/>
            </a:ext>
          </a:extLst>
        </xdr:cNvPr>
        <xdr:cNvSpPr txBox="1"/>
      </xdr:nvSpPr>
      <xdr:spPr>
        <a:xfrm>
          <a:off x="22212300" y="681262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98878</xdr:rowOff>
    </xdr:from>
    <xdr:to>
      <xdr:col>116</xdr:col>
      <xdr:colOff>152400</xdr:colOff>
      <xdr:row>39</xdr:row>
      <xdr:rowOff>98878</xdr:rowOff>
    </xdr:to>
    <xdr:cxnSp macro="">
      <xdr:nvCxnSpPr>
        <xdr:cNvPr id="746" name="直線コネクタ 745">
          <a:extLst>
            <a:ext uri="{FF2B5EF4-FFF2-40B4-BE49-F238E27FC236}">
              <a16:creationId xmlns:a16="http://schemas.microsoft.com/office/drawing/2014/main" id="{00000000-0008-0000-0700-0000EA020000}"/>
            </a:ext>
          </a:extLst>
        </xdr:cNvPr>
        <xdr:cNvCxnSpPr/>
      </xdr:nvCxnSpPr>
      <xdr:spPr>
        <a:xfrm>
          <a:off x="22072600" y="6785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28</xdr:row>
      <xdr:rowOff>170469</xdr:rowOff>
    </xdr:from>
    <xdr:ext cx="469744" cy="259045"/>
    <xdr:sp macro="" textlink="">
      <xdr:nvSpPr>
        <xdr:cNvPr id="747" name="諸支出金最大値テキスト">
          <a:extLst>
            <a:ext uri="{FF2B5EF4-FFF2-40B4-BE49-F238E27FC236}">
              <a16:creationId xmlns:a16="http://schemas.microsoft.com/office/drawing/2014/main" id="{00000000-0008-0000-0700-0000EB020000}"/>
            </a:ext>
          </a:extLst>
        </xdr:cNvPr>
        <xdr:cNvSpPr txBox="1"/>
      </xdr:nvSpPr>
      <xdr:spPr>
        <a:xfrm>
          <a:off x="22212300" y="49710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9,735</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52342</xdr:rowOff>
    </xdr:from>
    <xdr:to>
      <xdr:col>116</xdr:col>
      <xdr:colOff>152400</xdr:colOff>
      <xdr:row>30</xdr:row>
      <xdr:rowOff>52342</xdr:rowOff>
    </xdr:to>
    <xdr:cxnSp macro="">
      <xdr:nvCxnSpPr>
        <xdr:cNvPr id="748" name="直線コネクタ 747">
          <a:extLst>
            <a:ext uri="{FF2B5EF4-FFF2-40B4-BE49-F238E27FC236}">
              <a16:creationId xmlns:a16="http://schemas.microsoft.com/office/drawing/2014/main" id="{00000000-0008-0000-0700-0000EC020000}"/>
            </a:ext>
          </a:extLst>
        </xdr:cNvPr>
        <xdr:cNvCxnSpPr/>
      </xdr:nvCxnSpPr>
      <xdr:spPr>
        <a:xfrm>
          <a:off x="22072600" y="51958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98878</xdr:rowOff>
    </xdr:from>
    <xdr:to>
      <xdr:col>116</xdr:col>
      <xdr:colOff>63500</xdr:colOff>
      <xdr:row>39</xdr:row>
      <xdr:rowOff>98878</xdr:rowOff>
    </xdr:to>
    <xdr:cxnSp macro="">
      <xdr:nvCxnSpPr>
        <xdr:cNvPr id="749" name="直線コネクタ 748">
          <a:extLst>
            <a:ext uri="{FF2B5EF4-FFF2-40B4-BE49-F238E27FC236}">
              <a16:creationId xmlns:a16="http://schemas.microsoft.com/office/drawing/2014/main" id="{00000000-0008-0000-0700-0000ED020000}"/>
            </a:ext>
          </a:extLst>
        </xdr:cNvPr>
        <xdr:cNvCxnSpPr/>
      </xdr:nvCxnSpPr>
      <xdr:spPr>
        <a:xfrm>
          <a:off x="21323300" y="6785428"/>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43524</xdr:rowOff>
    </xdr:from>
    <xdr:ext cx="378565" cy="259045"/>
    <xdr:sp macro="" textlink="">
      <xdr:nvSpPr>
        <xdr:cNvPr id="750" name="諸支出金平均値テキスト">
          <a:extLst>
            <a:ext uri="{FF2B5EF4-FFF2-40B4-BE49-F238E27FC236}">
              <a16:creationId xmlns:a16="http://schemas.microsoft.com/office/drawing/2014/main" id="{00000000-0008-0000-0700-0000EE020000}"/>
            </a:ext>
          </a:extLst>
        </xdr:cNvPr>
        <xdr:cNvSpPr txBox="1"/>
      </xdr:nvSpPr>
      <xdr:spPr>
        <a:xfrm>
          <a:off x="22212300" y="6558624"/>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20647</xdr:rowOff>
    </xdr:from>
    <xdr:to>
      <xdr:col>116</xdr:col>
      <xdr:colOff>114300</xdr:colOff>
      <xdr:row>39</xdr:row>
      <xdr:rowOff>122247</xdr:rowOff>
    </xdr:to>
    <xdr:sp macro="" textlink="">
      <xdr:nvSpPr>
        <xdr:cNvPr id="751" name="フローチャート: 判断 750">
          <a:extLst>
            <a:ext uri="{FF2B5EF4-FFF2-40B4-BE49-F238E27FC236}">
              <a16:creationId xmlns:a16="http://schemas.microsoft.com/office/drawing/2014/main" id="{00000000-0008-0000-0700-0000EF020000}"/>
            </a:ext>
          </a:extLst>
        </xdr:cNvPr>
        <xdr:cNvSpPr/>
      </xdr:nvSpPr>
      <xdr:spPr>
        <a:xfrm>
          <a:off x="22110700" y="67071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98878</xdr:rowOff>
    </xdr:from>
    <xdr:to>
      <xdr:col>111</xdr:col>
      <xdr:colOff>177800</xdr:colOff>
      <xdr:row>39</xdr:row>
      <xdr:rowOff>98878</xdr:rowOff>
    </xdr:to>
    <xdr:cxnSp macro="">
      <xdr:nvCxnSpPr>
        <xdr:cNvPr id="752" name="直線コネクタ 751">
          <a:extLst>
            <a:ext uri="{FF2B5EF4-FFF2-40B4-BE49-F238E27FC236}">
              <a16:creationId xmlns:a16="http://schemas.microsoft.com/office/drawing/2014/main" id="{00000000-0008-0000-0700-0000F0020000}"/>
            </a:ext>
          </a:extLst>
        </xdr:cNvPr>
        <xdr:cNvCxnSpPr/>
      </xdr:nvCxnSpPr>
      <xdr:spPr>
        <a:xfrm>
          <a:off x="20434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39</xdr:row>
      <xdr:rowOff>28484</xdr:rowOff>
    </xdr:from>
    <xdr:to>
      <xdr:col>112</xdr:col>
      <xdr:colOff>38100</xdr:colOff>
      <xdr:row>39</xdr:row>
      <xdr:rowOff>130084</xdr:rowOff>
    </xdr:to>
    <xdr:sp macro="" textlink="">
      <xdr:nvSpPr>
        <xdr:cNvPr id="753" name="フローチャート: 判断 752">
          <a:extLst>
            <a:ext uri="{FF2B5EF4-FFF2-40B4-BE49-F238E27FC236}">
              <a16:creationId xmlns:a16="http://schemas.microsoft.com/office/drawing/2014/main" id="{00000000-0008-0000-0700-0000F1020000}"/>
            </a:ext>
          </a:extLst>
        </xdr:cNvPr>
        <xdr:cNvSpPr/>
      </xdr:nvSpPr>
      <xdr:spPr>
        <a:xfrm>
          <a:off x="21272500" y="67150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146611</xdr:rowOff>
    </xdr:from>
    <xdr:ext cx="378565" cy="259045"/>
    <xdr:sp macro="" textlink="">
      <xdr:nvSpPr>
        <xdr:cNvPr id="754" name="テキスト ボックス 753">
          <a:extLst>
            <a:ext uri="{FF2B5EF4-FFF2-40B4-BE49-F238E27FC236}">
              <a16:creationId xmlns:a16="http://schemas.microsoft.com/office/drawing/2014/main" id="{00000000-0008-0000-0700-0000F2020000}"/>
            </a:ext>
          </a:extLst>
        </xdr:cNvPr>
        <xdr:cNvSpPr txBox="1"/>
      </xdr:nvSpPr>
      <xdr:spPr>
        <a:xfrm>
          <a:off x="21134017" y="649026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98878</xdr:rowOff>
    </xdr:from>
    <xdr:to>
      <xdr:col>107</xdr:col>
      <xdr:colOff>50800</xdr:colOff>
      <xdr:row>39</xdr:row>
      <xdr:rowOff>98878</xdr:rowOff>
    </xdr:to>
    <xdr:cxnSp macro="">
      <xdr:nvCxnSpPr>
        <xdr:cNvPr id="755" name="直線コネクタ 754">
          <a:extLst>
            <a:ext uri="{FF2B5EF4-FFF2-40B4-BE49-F238E27FC236}">
              <a16:creationId xmlns:a16="http://schemas.microsoft.com/office/drawing/2014/main" id="{00000000-0008-0000-0700-0000F3020000}"/>
            </a:ext>
          </a:extLst>
        </xdr:cNvPr>
        <xdr:cNvCxnSpPr/>
      </xdr:nvCxnSpPr>
      <xdr:spPr>
        <a:xfrm>
          <a:off x="19545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39</xdr:row>
      <xdr:rowOff>30607</xdr:rowOff>
    </xdr:from>
    <xdr:to>
      <xdr:col>107</xdr:col>
      <xdr:colOff>101600</xdr:colOff>
      <xdr:row>39</xdr:row>
      <xdr:rowOff>132207</xdr:rowOff>
    </xdr:to>
    <xdr:sp macro="" textlink="">
      <xdr:nvSpPr>
        <xdr:cNvPr id="756" name="フローチャート: 判断 755">
          <a:extLst>
            <a:ext uri="{FF2B5EF4-FFF2-40B4-BE49-F238E27FC236}">
              <a16:creationId xmlns:a16="http://schemas.microsoft.com/office/drawing/2014/main" id="{00000000-0008-0000-0700-0000F4020000}"/>
            </a:ext>
          </a:extLst>
        </xdr:cNvPr>
        <xdr:cNvSpPr/>
      </xdr:nvSpPr>
      <xdr:spPr>
        <a:xfrm>
          <a:off x="20383500" y="67171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148734</xdr:rowOff>
    </xdr:from>
    <xdr:ext cx="378565"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20245017" y="64923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98878</xdr:rowOff>
    </xdr:from>
    <xdr:to>
      <xdr:col>102</xdr:col>
      <xdr:colOff>114300</xdr:colOff>
      <xdr:row>39</xdr:row>
      <xdr:rowOff>98878</xdr:rowOff>
    </xdr:to>
    <xdr:cxnSp macro="">
      <xdr:nvCxnSpPr>
        <xdr:cNvPr id="758" name="直線コネクタ 757">
          <a:extLst>
            <a:ext uri="{FF2B5EF4-FFF2-40B4-BE49-F238E27FC236}">
              <a16:creationId xmlns:a16="http://schemas.microsoft.com/office/drawing/2014/main" id="{00000000-0008-0000-0700-0000F6020000}"/>
            </a:ext>
          </a:extLst>
        </xdr:cNvPr>
        <xdr:cNvCxnSpPr/>
      </xdr:nvCxnSpPr>
      <xdr:spPr>
        <a:xfrm>
          <a:off x="18656300" y="67854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39</xdr:row>
      <xdr:rowOff>19667</xdr:rowOff>
    </xdr:from>
    <xdr:to>
      <xdr:col>102</xdr:col>
      <xdr:colOff>165100</xdr:colOff>
      <xdr:row>39</xdr:row>
      <xdr:rowOff>121267</xdr:rowOff>
    </xdr:to>
    <xdr:sp macro="" textlink="">
      <xdr:nvSpPr>
        <xdr:cNvPr id="759" name="フローチャート: 判断 758">
          <a:extLst>
            <a:ext uri="{FF2B5EF4-FFF2-40B4-BE49-F238E27FC236}">
              <a16:creationId xmlns:a16="http://schemas.microsoft.com/office/drawing/2014/main" id="{00000000-0008-0000-0700-0000F7020000}"/>
            </a:ext>
          </a:extLst>
        </xdr:cNvPr>
        <xdr:cNvSpPr/>
      </xdr:nvSpPr>
      <xdr:spPr>
        <a:xfrm>
          <a:off x="19494500" y="67062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37</xdr:row>
      <xdr:rowOff>137794</xdr:rowOff>
    </xdr:from>
    <xdr:ext cx="378565" cy="259045"/>
    <xdr:sp macro="" textlink="">
      <xdr:nvSpPr>
        <xdr:cNvPr id="760" name="テキスト ボックス 759">
          <a:extLst>
            <a:ext uri="{FF2B5EF4-FFF2-40B4-BE49-F238E27FC236}">
              <a16:creationId xmlns:a16="http://schemas.microsoft.com/office/drawing/2014/main" id="{00000000-0008-0000-0700-0000F8020000}"/>
            </a:ext>
          </a:extLst>
        </xdr:cNvPr>
        <xdr:cNvSpPr txBox="1"/>
      </xdr:nvSpPr>
      <xdr:spPr>
        <a:xfrm>
          <a:off x="19356017" y="648144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34852</xdr:rowOff>
    </xdr:from>
    <xdr:to>
      <xdr:col>98</xdr:col>
      <xdr:colOff>38100</xdr:colOff>
      <xdr:row>39</xdr:row>
      <xdr:rowOff>136452</xdr:rowOff>
    </xdr:to>
    <xdr:sp macro="" textlink="">
      <xdr:nvSpPr>
        <xdr:cNvPr id="761" name="フローチャート: 判断 760">
          <a:extLst>
            <a:ext uri="{FF2B5EF4-FFF2-40B4-BE49-F238E27FC236}">
              <a16:creationId xmlns:a16="http://schemas.microsoft.com/office/drawing/2014/main" id="{00000000-0008-0000-0700-0000F9020000}"/>
            </a:ext>
          </a:extLst>
        </xdr:cNvPr>
        <xdr:cNvSpPr/>
      </xdr:nvSpPr>
      <xdr:spPr>
        <a:xfrm>
          <a:off x="18605500" y="67214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37</xdr:row>
      <xdr:rowOff>152979</xdr:rowOff>
    </xdr:from>
    <xdr:ext cx="313932"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18499333" y="649662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6" name="テキスト ボックス 765">
          <a:extLst>
            <a:ext uri="{FF2B5EF4-FFF2-40B4-BE49-F238E27FC236}">
              <a16:creationId xmlns:a16="http://schemas.microsoft.com/office/drawing/2014/main" id="{00000000-0008-0000-0700-0000FE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48078</xdr:rowOff>
    </xdr:from>
    <xdr:to>
      <xdr:col>116</xdr:col>
      <xdr:colOff>114300</xdr:colOff>
      <xdr:row>39</xdr:row>
      <xdr:rowOff>149678</xdr:rowOff>
    </xdr:to>
    <xdr:sp macro="" textlink="">
      <xdr:nvSpPr>
        <xdr:cNvPr id="768" name="楕円 767">
          <a:extLst>
            <a:ext uri="{FF2B5EF4-FFF2-40B4-BE49-F238E27FC236}">
              <a16:creationId xmlns:a16="http://schemas.microsoft.com/office/drawing/2014/main" id="{00000000-0008-0000-0700-000000030000}"/>
            </a:ext>
          </a:extLst>
        </xdr:cNvPr>
        <xdr:cNvSpPr/>
      </xdr:nvSpPr>
      <xdr:spPr>
        <a:xfrm>
          <a:off x="221107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170523</xdr:rowOff>
    </xdr:from>
    <xdr:ext cx="249299" cy="259045"/>
    <xdr:sp macro="" textlink="">
      <xdr:nvSpPr>
        <xdr:cNvPr id="769" name="諸支出金該当値テキスト">
          <a:extLst>
            <a:ext uri="{FF2B5EF4-FFF2-40B4-BE49-F238E27FC236}">
              <a16:creationId xmlns:a16="http://schemas.microsoft.com/office/drawing/2014/main" id="{00000000-0008-0000-0700-000001030000}"/>
            </a:ext>
          </a:extLst>
        </xdr:cNvPr>
        <xdr:cNvSpPr txBox="1"/>
      </xdr:nvSpPr>
      <xdr:spPr>
        <a:xfrm>
          <a:off x="22212300" y="668562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39</xdr:row>
      <xdr:rowOff>48078</xdr:rowOff>
    </xdr:from>
    <xdr:to>
      <xdr:col>112</xdr:col>
      <xdr:colOff>38100</xdr:colOff>
      <xdr:row>39</xdr:row>
      <xdr:rowOff>149678</xdr:rowOff>
    </xdr:to>
    <xdr:sp macro="" textlink="">
      <xdr:nvSpPr>
        <xdr:cNvPr id="770" name="楕円 769">
          <a:extLst>
            <a:ext uri="{FF2B5EF4-FFF2-40B4-BE49-F238E27FC236}">
              <a16:creationId xmlns:a16="http://schemas.microsoft.com/office/drawing/2014/main" id="{00000000-0008-0000-0700-000002030000}"/>
            </a:ext>
          </a:extLst>
        </xdr:cNvPr>
        <xdr:cNvSpPr/>
      </xdr:nvSpPr>
      <xdr:spPr>
        <a:xfrm>
          <a:off x="21272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140805</xdr:rowOff>
    </xdr:from>
    <xdr:ext cx="249299" cy="259045"/>
    <xdr:sp macro="" textlink="">
      <xdr:nvSpPr>
        <xdr:cNvPr id="771" name="テキスト ボックス 770">
          <a:extLst>
            <a:ext uri="{FF2B5EF4-FFF2-40B4-BE49-F238E27FC236}">
              <a16:creationId xmlns:a16="http://schemas.microsoft.com/office/drawing/2014/main" id="{00000000-0008-0000-0700-000003030000}"/>
            </a:ext>
          </a:extLst>
        </xdr:cNvPr>
        <xdr:cNvSpPr txBox="1"/>
      </xdr:nvSpPr>
      <xdr:spPr>
        <a:xfrm>
          <a:off x="21198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39</xdr:row>
      <xdr:rowOff>48078</xdr:rowOff>
    </xdr:from>
    <xdr:to>
      <xdr:col>107</xdr:col>
      <xdr:colOff>101600</xdr:colOff>
      <xdr:row>39</xdr:row>
      <xdr:rowOff>149678</xdr:rowOff>
    </xdr:to>
    <xdr:sp macro="" textlink="">
      <xdr:nvSpPr>
        <xdr:cNvPr id="772" name="楕円 771">
          <a:extLst>
            <a:ext uri="{FF2B5EF4-FFF2-40B4-BE49-F238E27FC236}">
              <a16:creationId xmlns:a16="http://schemas.microsoft.com/office/drawing/2014/main" id="{00000000-0008-0000-0700-000004030000}"/>
            </a:ext>
          </a:extLst>
        </xdr:cNvPr>
        <xdr:cNvSpPr/>
      </xdr:nvSpPr>
      <xdr:spPr>
        <a:xfrm>
          <a:off x="20383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140805</xdr:rowOff>
    </xdr:from>
    <xdr:ext cx="249299" cy="259045"/>
    <xdr:sp macro="" textlink="">
      <xdr:nvSpPr>
        <xdr:cNvPr id="773" name="テキスト ボックス 772">
          <a:extLst>
            <a:ext uri="{FF2B5EF4-FFF2-40B4-BE49-F238E27FC236}">
              <a16:creationId xmlns:a16="http://schemas.microsoft.com/office/drawing/2014/main" id="{00000000-0008-0000-0700-000005030000}"/>
            </a:ext>
          </a:extLst>
        </xdr:cNvPr>
        <xdr:cNvSpPr txBox="1"/>
      </xdr:nvSpPr>
      <xdr:spPr>
        <a:xfrm>
          <a:off x="20309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39</xdr:row>
      <xdr:rowOff>48078</xdr:rowOff>
    </xdr:from>
    <xdr:to>
      <xdr:col>102</xdr:col>
      <xdr:colOff>165100</xdr:colOff>
      <xdr:row>39</xdr:row>
      <xdr:rowOff>149678</xdr:rowOff>
    </xdr:to>
    <xdr:sp macro="" textlink="">
      <xdr:nvSpPr>
        <xdr:cNvPr id="774" name="楕円 773">
          <a:extLst>
            <a:ext uri="{FF2B5EF4-FFF2-40B4-BE49-F238E27FC236}">
              <a16:creationId xmlns:a16="http://schemas.microsoft.com/office/drawing/2014/main" id="{00000000-0008-0000-0700-000006030000}"/>
            </a:ext>
          </a:extLst>
        </xdr:cNvPr>
        <xdr:cNvSpPr/>
      </xdr:nvSpPr>
      <xdr:spPr>
        <a:xfrm>
          <a:off x="19494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140805</xdr:rowOff>
    </xdr:from>
    <xdr:ext cx="249299" cy="259045"/>
    <xdr:sp macro="" textlink="">
      <xdr:nvSpPr>
        <xdr:cNvPr id="775" name="テキスト ボックス 774">
          <a:extLst>
            <a:ext uri="{FF2B5EF4-FFF2-40B4-BE49-F238E27FC236}">
              <a16:creationId xmlns:a16="http://schemas.microsoft.com/office/drawing/2014/main" id="{00000000-0008-0000-0700-000007030000}"/>
            </a:ext>
          </a:extLst>
        </xdr:cNvPr>
        <xdr:cNvSpPr txBox="1"/>
      </xdr:nvSpPr>
      <xdr:spPr>
        <a:xfrm>
          <a:off x="19420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39</xdr:row>
      <xdr:rowOff>48078</xdr:rowOff>
    </xdr:from>
    <xdr:to>
      <xdr:col>98</xdr:col>
      <xdr:colOff>38100</xdr:colOff>
      <xdr:row>39</xdr:row>
      <xdr:rowOff>149678</xdr:rowOff>
    </xdr:to>
    <xdr:sp macro="" textlink="">
      <xdr:nvSpPr>
        <xdr:cNvPr id="776" name="楕円 775">
          <a:extLst>
            <a:ext uri="{FF2B5EF4-FFF2-40B4-BE49-F238E27FC236}">
              <a16:creationId xmlns:a16="http://schemas.microsoft.com/office/drawing/2014/main" id="{00000000-0008-0000-0700-000008030000}"/>
            </a:ext>
          </a:extLst>
        </xdr:cNvPr>
        <xdr:cNvSpPr/>
      </xdr:nvSpPr>
      <xdr:spPr>
        <a:xfrm>
          <a:off x="18605500" y="67346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140805</xdr:rowOff>
    </xdr:from>
    <xdr:ext cx="249299" cy="259045"/>
    <xdr:sp macro="" textlink="">
      <xdr:nvSpPr>
        <xdr:cNvPr id="777" name="テキスト ボックス 776">
          <a:extLst>
            <a:ext uri="{FF2B5EF4-FFF2-40B4-BE49-F238E27FC236}">
              <a16:creationId xmlns:a16="http://schemas.microsoft.com/office/drawing/2014/main" id="{00000000-0008-0000-0700-000009030000}"/>
            </a:ext>
          </a:extLst>
        </xdr:cNvPr>
        <xdr:cNvSpPr txBox="1"/>
      </xdr:nvSpPr>
      <xdr:spPr>
        <a:xfrm>
          <a:off x="18531650" y="6827355"/>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8" name="正方形/長方形 777">
          <a:extLst>
            <a:ext uri="{FF2B5EF4-FFF2-40B4-BE49-F238E27FC236}">
              <a16:creationId xmlns:a16="http://schemas.microsoft.com/office/drawing/2014/main" id="{00000000-0008-0000-0700-00000A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9" name="正方形/長方形 778">
          <a:extLst>
            <a:ext uri="{FF2B5EF4-FFF2-40B4-BE49-F238E27FC236}">
              <a16:creationId xmlns:a16="http://schemas.microsoft.com/office/drawing/2014/main" id="{00000000-0008-0000-0700-00000B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0" name="正方形/長方形 779">
          <a:extLst>
            <a:ext uri="{FF2B5EF4-FFF2-40B4-BE49-F238E27FC236}">
              <a16:creationId xmlns:a16="http://schemas.microsoft.com/office/drawing/2014/main" id="{00000000-0008-0000-0700-00000C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1" name="正方形/長方形 780">
          <a:extLst>
            <a:ext uri="{FF2B5EF4-FFF2-40B4-BE49-F238E27FC236}">
              <a16:creationId xmlns:a16="http://schemas.microsoft.com/office/drawing/2014/main" id="{00000000-0008-0000-0700-00000D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2" name="正方形/長方形 781">
          <a:extLst>
            <a:ext uri="{FF2B5EF4-FFF2-40B4-BE49-F238E27FC236}">
              <a16:creationId xmlns:a16="http://schemas.microsoft.com/office/drawing/2014/main" id="{00000000-0008-0000-0700-00000E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3" name="正方形/長方形 782">
          <a:extLst>
            <a:ext uri="{FF2B5EF4-FFF2-40B4-BE49-F238E27FC236}">
              <a16:creationId xmlns:a16="http://schemas.microsoft.com/office/drawing/2014/main" id="{00000000-0008-0000-0700-00000F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4" name="正方形/長方形 783">
          <a:extLst>
            <a:ext uri="{FF2B5EF4-FFF2-40B4-BE49-F238E27FC236}">
              <a16:creationId xmlns:a16="http://schemas.microsoft.com/office/drawing/2014/main" id="{00000000-0008-0000-0700-000010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5" name="正方形/長方形 784">
          <a:extLst>
            <a:ext uri="{FF2B5EF4-FFF2-40B4-BE49-F238E27FC236}">
              <a16:creationId xmlns:a16="http://schemas.microsoft.com/office/drawing/2014/main" id="{00000000-0008-0000-0700-000011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6" name="テキスト ボックス 785">
          <a:extLst>
            <a:ext uri="{FF2B5EF4-FFF2-40B4-BE49-F238E27FC236}">
              <a16:creationId xmlns:a16="http://schemas.microsoft.com/office/drawing/2014/main" id="{00000000-0008-0000-0700-000012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7" name="直線コネクタ 786">
          <a:extLst>
            <a:ext uri="{FF2B5EF4-FFF2-40B4-BE49-F238E27FC236}">
              <a16:creationId xmlns:a16="http://schemas.microsoft.com/office/drawing/2014/main" id="{00000000-0008-0000-0700-000013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8" name="直線コネクタ 787">
          <a:extLst>
            <a:ext uri="{FF2B5EF4-FFF2-40B4-BE49-F238E27FC236}">
              <a16:creationId xmlns:a16="http://schemas.microsoft.com/office/drawing/2014/main" id="{00000000-0008-0000-0700-000014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9" name="テキスト ボックス 788">
          <a:extLst>
            <a:ext uri="{FF2B5EF4-FFF2-40B4-BE49-F238E27FC236}">
              <a16:creationId xmlns:a16="http://schemas.microsoft.com/office/drawing/2014/main" id="{00000000-0008-0000-0700-000015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0" name="直線コネクタ 789">
          <a:extLst>
            <a:ext uri="{FF2B5EF4-FFF2-40B4-BE49-F238E27FC236}">
              <a16:creationId xmlns:a16="http://schemas.microsoft.com/office/drawing/2014/main" id="{00000000-0008-0000-0700-000016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1" name="テキスト ボックス 790">
          <a:extLst>
            <a:ext uri="{FF2B5EF4-FFF2-40B4-BE49-F238E27FC236}">
              <a16:creationId xmlns:a16="http://schemas.microsoft.com/office/drawing/2014/main" id="{00000000-0008-0000-0700-000017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2" name="前年度繰上充用金グラフ枠">
          <a:extLst>
            <a:ext uri="{FF2B5EF4-FFF2-40B4-BE49-F238E27FC236}">
              <a16:creationId xmlns:a16="http://schemas.microsoft.com/office/drawing/2014/main" id="{00000000-0008-0000-0700-000018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3" name="直線コネクタ 792">
          <a:extLst>
            <a:ext uri="{FF2B5EF4-FFF2-40B4-BE49-F238E27FC236}">
              <a16:creationId xmlns:a16="http://schemas.microsoft.com/office/drawing/2014/main" id="{00000000-0008-0000-0700-000019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4" name="前年度繰上充用金最小値テキスト">
          <a:extLst>
            <a:ext uri="{FF2B5EF4-FFF2-40B4-BE49-F238E27FC236}">
              <a16:creationId xmlns:a16="http://schemas.microsoft.com/office/drawing/2014/main" id="{00000000-0008-0000-0700-00001A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6" name="前年度繰上充用金最大値テキスト">
          <a:extLst>
            <a:ext uri="{FF2B5EF4-FFF2-40B4-BE49-F238E27FC236}">
              <a16:creationId xmlns:a16="http://schemas.microsoft.com/office/drawing/2014/main" id="{00000000-0008-0000-0700-00001C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7" name="直線コネクタ 796">
          <a:extLst>
            <a:ext uri="{FF2B5EF4-FFF2-40B4-BE49-F238E27FC236}">
              <a16:creationId xmlns:a16="http://schemas.microsoft.com/office/drawing/2014/main" id="{00000000-0008-0000-0700-00001D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9" name="前年度繰上充用金平均値テキスト">
          <a:extLst>
            <a:ext uri="{FF2B5EF4-FFF2-40B4-BE49-F238E27FC236}">
              <a16:creationId xmlns:a16="http://schemas.microsoft.com/office/drawing/2014/main" id="{00000000-0008-0000-0700-00001F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0" name="フローチャート: 判断 799">
          <a:extLst>
            <a:ext uri="{FF2B5EF4-FFF2-40B4-BE49-F238E27FC236}">
              <a16:creationId xmlns:a16="http://schemas.microsoft.com/office/drawing/2014/main" id="{00000000-0008-0000-0700-000020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1" name="直線コネクタ 800">
          <a:extLst>
            <a:ext uri="{FF2B5EF4-FFF2-40B4-BE49-F238E27FC236}">
              <a16:creationId xmlns:a16="http://schemas.microsoft.com/office/drawing/2014/main" id="{00000000-0008-0000-0700-000021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2" name="フローチャート: 判断 801">
          <a:extLst>
            <a:ext uri="{FF2B5EF4-FFF2-40B4-BE49-F238E27FC236}">
              <a16:creationId xmlns:a16="http://schemas.microsoft.com/office/drawing/2014/main" id="{00000000-0008-0000-0700-000022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3" name="テキスト ボックス 802">
          <a:extLst>
            <a:ext uri="{FF2B5EF4-FFF2-40B4-BE49-F238E27FC236}">
              <a16:creationId xmlns:a16="http://schemas.microsoft.com/office/drawing/2014/main" id="{00000000-0008-0000-0700-000023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4" name="直線コネクタ 803">
          <a:extLst>
            <a:ext uri="{FF2B5EF4-FFF2-40B4-BE49-F238E27FC236}">
              <a16:creationId xmlns:a16="http://schemas.microsoft.com/office/drawing/2014/main" id="{00000000-0008-0000-0700-000024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5" name="フローチャート: 判断 804">
          <a:extLst>
            <a:ext uri="{FF2B5EF4-FFF2-40B4-BE49-F238E27FC236}">
              <a16:creationId xmlns:a16="http://schemas.microsoft.com/office/drawing/2014/main" id="{00000000-0008-0000-0700-000025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7" name="直線コネクタ 806">
          <a:extLst>
            <a:ext uri="{FF2B5EF4-FFF2-40B4-BE49-F238E27FC236}">
              <a16:creationId xmlns:a16="http://schemas.microsoft.com/office/drawing/2014/main" id="{00000000-0008-0000-0700-000027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8" name="フローチャート: 判断 807">
          <a:extLst>
            <a:ext uri="{FF2B5EF4-FFF2-40B4-BE49-F238E27FC236}">
              <a16:creationId xmlns:a16="http://schemas.microsoft.com/office/drawing/2014/main" id="{00000000-0008-0000-0700-000028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9" name="テキスト ボックス 808">
          <a:extLst>
            <a:ext uri="{FF2B5EF4-FFF2-40B4-BE49-F238E27FC236}">
              <a16:creationId xmlns:a16="http://schemas.microsoft.com/office/drawing/2014/main" id="{00000000-0008-0000-0700-000029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0" name="フローチャート: 判断 809">
          <a:extLst>
            <a:ext uri="{FF2B5EF4-FFF2-40B4-BE49-F238E27FC236}">
              <a16:creationId xmlns:a16="http://schemas.microsoft.com/office/drawing/2014/main" id="{00000000-0008-0000-0700-00002A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700-00002F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7" name="楕円 816">
          <a:extLst>
            <a:ext uri="{FF2B5EF4-FFF2-40B4-BE49-F238E27FC236}">
              <a16:creationId xmlns:a16="http://schemas.microsoft.com/office/drawing/2014/main" id="{00000000-0008-0000-0700-000031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8" name="前年度繰上充用金該当値テキスト">
          <a:extLst>
            <a:ext uri="{FF2B5EF4-FFF2-40B4-BE49-F238E27FC236}">
              <a16:creationId xmlns:a16="http://schemas.microsoft.com/office/drawing/2014/main" id="{00000000-0008-0000-0700-000032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9" name="楕円 818">
          <a:extLst>
            <a:ext uri="{FF2B5EF4-FFF2-40B4-BE49-F238E27FC236}">
              <a16:creationId xmlns:a16="http://schemas.microsoft.com/office/drawing/2014/main" id="{00000000-0008-0000-0700-000033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0" name="テキスト ボックス 819">
          <a:extLst>
            <a:ext uri="{FF2B5EF4-FFF2-40B4-BE49-F238E27FC236}">
              <a16:creationId xmlns:a16="http://schemas.microsoft.com/office/drawing/2014/main" id="{00000000-0008-0000-0700-000034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1" name="楕円 820">
          <a:extLst>
            <a:ext uri="{FF2B5EF4-FFF2-40B4-BE49-F238E27FC236}">
              <a16:creationId xmlns:a16="http://schemas.microsoft.com/office/drawing/2014/main" id="{00000000-0008-0000-0700-000035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2" name="テキスト ボックス 821">
          <a:extLst>
            <a:ext uri="{FF2B5EF4-FFF2-40B4-BE49-F238E27FC236}">
              <a16:creationId xmlns:a16="http://schemas.microsoft.com/office/drawing/2014/main" id="{00000000-0008-0000-0700-000036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3" name="楕円 822">
          <a:extLst>
            <a:ext uri="{FF2B5EF4-FFF2-40B4-BE49-F238E27FC236}">
              <a16:creationId xmlns:a16="http://schemas.microsoft.com/office/drawing/2014/main" id="{00000000-0008-0000-0700-000037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4" name="テキスト ボックス 823">
          <a:extLst>
            <a:ext uri="{FF2B5EF4-FFF2-40B4-BE49-F238E27FC236}">
              <a16:creationId xmlns:a16="http://schemas.microsoft.com/office/drawing/2014/main" id="{00000000-0008-0000-0700-000038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5" name="楕円 824">
          <a:extLst>
            <a:ext uri="{FF2B5EF4-FFF2-40B4-BE49-F238E27FC236}">
              <a16:creationId xmlns:a16="http://schemas.microsoft.com/office/drawing/2014/main" id="{00000000-0008-0000-0700-000039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6" name="テキスト ボックス 825">
          <a:extLst>
            <a:ext uri="{FF2B5EF4-FFF2-40B4-BE49-F238E27FC236}">
              <a16:creationId xmlns:a16="http://schemas.microsoft.com/office/drawing/2014/main" id="{00000000-0008-0000-0700-00003A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7" name="正方形/長方形 826">
          <a:extLst>
            <a:ext uri="{FF2B5EF4-FFF2-40B4-BE49-F238E27FC236}">
              <a16:creationId xmlns:a16="http://schemas.microsoft.com/office/drawing/2014/main" id="{00000000-0008-0000-0700-00003B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8" name="正方形/長方形 827">
          <a:extLst>
            <a:ext uri="{FF2B5EF4-FFF2-40B4-BE49-F238E27FC236}">
              <a16:creationId xmlns:a16="http://schemas.microsoft.com/office/drawing/2014/main" id="{00000000-0008-0000-0700-00003C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9" name="テキスト ボックス 828">
          <a:extLst>
            <a:ext uri="{FF2B5EF4-FFF2-40B4-BE49-F238E27FC236}">
              <a16:creationId xmlns:a16="http://schemas.microsoft.com/office/drawing/2014/main" id="{00000000-0008-0000-0700-00003D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a:solidFill>
                <a:schemeClr val="dk1"/>
              </a:solidFill>
              <a:effectLst/>
              <a:latin typeface="+mn-lt"/>
              <a:ea typeface="+mn-ea"/>
              <a:cs typeface="+mn-cs"/>
            </a:rPr>
            <a:t>　総務費は、特別定額給付金の減少等に大幅減となった。民生費は、子育て世帯臨時特別給付金の増加等により大幅増となった。</a:t>
          </a:r>
          <a:endParaRPr kumimoji="1" lang="en-US" altLang="ja-JP" sz="1100">
            <a:solidFill>
              <a:schemeClr val="dk1"/>
            </a:solidFill>
            <a:effectLst/>
            <a:latin typeface="+mn-lt"/>
            <a:ea typeface="+mn-ea"/>
            <a:cs typeface="+mn-cs"/>
          </a:endParaRPr>
        </a:p>
        <a:p>
          <a:pPr eaLnBrk="1" fontAlgn="auto" latinLnBrk="0" hangingPunct="1"/>
          <a:r>
            <a:rPr kumimoji="1" lang="ja-JP" altLang="en-US" sz="1100">
              <a:solidFill>
                <a:schemeClr val="dk1"/>
              </a:solidFill>
              <a:effectLst/>
              <a:latin typeface="+mn-lt"/>
              <a:ea typeface="+mn-ea"/>
              <a:cs typeface="+mn-cs"/>
            </a:rPr>
            <a:t>　衛生費は、新型コロナウイルスワクチン接種事業費の増加等により大幅増となった。教育費は、ＧＩＧＡスクール事業費の減少等により大幅減となった。</a:t>
          </a:r>
          <a:endParaRPr kumimoji="1" lang="en-US" altLang="ja-JP" sz="110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ja-JP" sz="1100">
              <a:solidFill>
                <a:schemeClr val="dk1"/>
              </a:solidFill>
              <a:effectLst/>
              <a:latin typeface="+mn-lt"/>
              <a:ea typeface="+mn-ea"/>
              <a:cs typeface="+mn-cs"/>
            </a:rPr>
            <a:t>　</a:t>
          </a:r>
          <a:r>
            <a:rPr lang="ja-JP" altLang="en-US" sz="1100">
              <a:solidFill>
                <a:schemeClr val="dk1"/>
              </a:solidFill>
              <a:effectLst/>
              <a:latin typeface="+mn-lt"/>
              <a:ea typeface="+mn-ea"/>
              <a:cs typeface="+mn-cs"/>
            </a:rPr>
            <a:t>土木費は、</a:t>
          </a:r>
          <a:r>
            <a:rPr lang="ja-JP" altLang="ja-JP" sz="1100">
              <a:solidFill>
                <a:schemeClr val="dk1"/>
              </a:solidFill>
              <a:effectLst/>
              <a:latin typeface="+mn-lt"/>
              <a:ea typeface="+mn-ea"/>
              <a:cs typeface="+mn-cs"/>
            </a:rPr>
            <a:t>道路や河川等のインフラ整備に</a:t>
          </a:r>
          <a:r>
            <a:rPr lang="ja-JP" altLang="en-US" sz="1100">
              <a:solidFill>
                <a:schemeClr val="dk1"/>
              </a:solidFill>
              <a:effectLst/>
              <a:latin typeface="+mn-lt"/>
              <a:ea typeface="+mn-ea"/>
              <a:cs typeface="+mn-cs"/>
            </a:rPr>
            <a:t>係る</a:t>
          </a:r>
          <a:r>
            <a:rPr lang="ja-JP" altLang="ja-JP" sz="1100">
              <a:solidFill>
                <a:schemeClr val="dk1"/>
              </a:solidFill>
              <a:effectLst/>
              <a:latin typeface="+mn-lt"/>
              <a:ea typeface="+mn-ea"/>
              <a:cs typeface="+mn-cs"/>
            </a:rPr>
            <a:t>大規模事業が減少し</a:t>
          </a:r>
          <a:r>
            <a:rPr lang="ja-JP" altLang="en-US" sz="1100">
              <a:solidFill>
                <a:schemeClr val="dk1"/>
              </a:solidFill>
              <a:effectLst/>
              <a:latin typeface="+mn-lt"/>
              <a:ea typeface="+mn-ea"/>
              <a:cs typeface="+mn-cs"/>
            </a:rPr>
            <a:t>ているものの</a:t>
          </a:r>
          <a:r>
            <a:rPr lang="ja-JP" altLang="ja-JP" sz="1100">
              <a:solidFill>
                <a:schemeClr val="dk1"/>
              </a:solidFill>
              <a:effectLst/>
              <a:latin typeface="+mn-lt"/>
              <a:ea typeface="+mn-ea"/>
              <a:cs typeface="+mn-cs"/>
            </a:rPr>
            <a:t>、</a:t>
          </a:r>
          <a:r>
            <a:rPr lang="ja-JP" altLang="en-US" sz="1100">
              <a:solidFill>
                <a:schemeClr val="dk1"/>
              </a:solidFill>
              <a:effectLst/>
              <a:latin typeface="+mn-lt"/>
              <a:ea typeface="+mn-ea"/>
              <a:cs typeface="+mn-cs"/>
            </a:rPr>
            <a:t>土地開発基金繰出金及び公共下水道会計補助金の増加等により増加した。</a:t>
          </a:r>
          <a:r>
            <a:rPr kumimoji="1" lang="ja-JP" altLang="ja-JP" sz="1100" b="0" i="0" baseline="0">
              <a:solidFill>
                <a:schemeClr val="dk1"/>
              </a:solidFill>
              <a:effectLst/>
              <a:latin typeface="+mn-lt"/>
              <a:ea typeface="+mn-ea"/>
              <a:cs typeface="+mn-cs"/>
            </a:rPr>
            <a:t>消防費は、近隣２町の消防業務を受託していること等により類似団体平均を上回っている。</a:t>
          </a:r>
          <a:endParaRPr lang="ja-JP" altLang="ja-JP" sz="1100">
            <a:effectLst/>
          </a:endParaRPr>
        </a:p>
        <a:p>
          <a:pPr eaLnBrk="1" fontAlgn="auto" latinLnBrk="0" hangingPunct="1"/>
          <a:endParaRPr lang="ja-JP" altLang="ja-JP" sz="1400">
            <a:effectLst/>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京都府京田辺市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050">
              <a:solidFill>
                <a:schemeClr val="dk1"/>
              </a:solidFill>
              <a:effectLst/>
              <a:latin typeface="+mn-lt"/>
              <a:ea typeface="+mn-ea"/>
              <a:cs typeface="+mn-cs"/>
            </a:rPr>
            <a:t>〇財政調整基金</a:t>
          </a:r>
          <a:endParaRPr lang="ja-JP" altLang="ja-JP" sz="1050">
            <a:effectLst/>
          </a:endParaRPr>
        </a:p>
        <a:p>
          <a:r>
            <a:rPr kumimoji="1" lang="ja-JP" altLang="ja-JP" sz="1050">
              <a:solidFill>
                <a:schemeClr val="dk1"/>
              </a:solidFill>
              <a:effectLst/>
              <a:latin typeface="+mn-lt"/>
              <a:ea typeface="+mn-ea"/>
              <a:cs typeface="+mn-cs"/>
            </a:rPr>
            <a:t>　</a:t>
          </a:r>
          <a:r>
            <a:rPr kumimoji="1" lang="ja-JP" altLang="en-US" sz="1050">
              <a:solidFill>
                <a:schemeClr val="dk1"/>
              </a:solidFill>
              <a:effectLst/>
              <a:latin typeface="+mn-lt"/>
              <a:ea typeface="+mn-ea"/>
              <a:cs typeface="+mn-cs"/>
            </a:rPr>
            <a:t>国庫返還予定金の積立等により、</a:t>
          </a:r>
          <a:r>
            <a:rPr kumimoji="1" lang="ja-JP" altLang="ja-JP" sz="1050">
              <a:solidFill>
                <a:schemeClr val="dk1"/>
              </a:solidFill>
              <a:effectLst/>
              <a:latin typeface="+mn-lt"/>
              <a:ea typeface="+mn-ea"/>
              <a:cs typeface="+mn-cs"/>
            </a:rPr>
            <a:t>基金残高は</a:t>
          </a:r>
          <a:r>
            <a:rPr kumimoji="1" lang="ja-JP" altLang="en-US" sz="1050">
              <a:solidFill>
                <a:schemeClr val="dk1"/>
              </a:solidFill>
              <a:effectLst/>
              <a:latin typeface="+mn-lt"/>
              <a:ea typeface="+mn-ea"/>
              <a:cs typeface="+mn-cs"/>
            </a:rPr>
            <a:t>増加した</a:t>
          </a:r>
          <a:r>
            <a:rPr kumimoji="1" lang="ja-JP" altLang="ja-JP" sz="1050">
              <a:solidFill>
                <a:schemeClr val="dk1"/>
              </a:solidFill>
              <a:effectLst/>
              <a:latin typeface="+mn-lt"/>
              <a:ea typeface="+mn-ea"/>
              <a:cs typeface="+mn-cs"/>
            </a:rPr>
            <a:t>。</a:t>
          </a:r>
          <a:endParaRPr lang="ja-JP" altLang="ja-JP" sz="1050">
            <a:effectLst/>
          </a:endParaRPr>
        </a:p>
        <a:p>
          <a:r>
            <a:rPr kumimoji="1" lang="ja-JP" altLang="ja-JP" sz="1050">
              <a:solidFill>
                <a:schemeClr val="dk1"/>
              </a:solidFill>
              <a:effectLst/>
              <a:latin typeface="+mn-lt"/>
              <a:ea typeface="+mn-ea"/>
              <a:cs typeface="+mn-cs"/>
            </a:rPr>
            <a:t>〇実質収支</a:t>
          </a:r>
          <a:endParaRPr lang="ja-JP" altLang="ja-JP" sz="1050">
            <a:effectLst/>
          </a:endParaRPr>
        </a:p>
        <a:p>
          <a:r>
            <a:rPr kumimoji="1" lang="ja-JP" altLang="ja-JP" sz="1050">
              <a:solidFill>
                <a:schemeClr val="dk1"/>
              </a:solidFill>
              <a:effectLst/>
              <a:latin typeface="+mn-lt"/>
              <a:ea typeface="+mn-ea"/>
              <a:cs typeface="+mn-cs"/>
            </a:rPr>
            <a:t>　決算ベースで歳入が歳出を上回っており、標準財政規模比で一定の黒字を確保している。</a:t>
          </a:r>
          <a:endParaRPr lang="ja-JP" altLang="ja-JP" sz="1050">
            <a:effectLst/>
          </a:endParaRPr>
        </a:p>
        <a:p>
          <a:r>
            <a:rPr kumimoji="1" lang="ja-JP" altLang="ja-JP" sz="1050">
              <a:solidFill>
                <a:schemeClr val="dk1"/>
              </a:solidFill>
              <a:effectLst/>
              <a:latin typeface="+mn-lt"/>
              <a:ea typeface="+mn-ea"/>
              <a:cs typeface="+mn-cs"/>
            </a:rPr>
            <a:t>〇今後の対応</a:t>
          </a:r>
          <a:endParaRPr lang="ja-JP" altLang="ja-JP" sz="1050">
            <a:effectLst/>
          </a:endParaRPr>
        </a:p>
        <a:p>
          <a:r>
            <a:rPr kumimoji="1" lang="ja-JP" altLang="ja-JP" sz="1050">
              <a:solidFill>
                <a:schemeClr val="dk1"/>
              </a:solidFill>
              <a:effectLst/>
              <a:latin typeface="+mn-lt"/>
              <a:ea typeface="+mn-ea"/>
              <a:cs typeface="+mn-cs"/>
            </a:rPr>
            <a:t>　実質収支は財政運営上の重要な判断材料であることから、引き続き適正な水準の維持に努める。</a:t>
          </a:r>
          <a:endParaRPr lang="ja-JP" altLang="ja-JP" sz="1050">
            <a:effectLst/>
          </a:endParaRP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京都府京田辺市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200">
              <a:solidFill>
                <a:schemeClr val="dk1"/>
              </a:solidFill>
              <a:effectLst/>
              <a:latin typeface="+mn-lt"/>
              <a:ea typeface="+mn-ea"/>
              <a:cs typeface="+mn-cs"/>
            </a:rPr>
            <a:t>　</a:t>
          </a:r>
          <a:r>
            <a:rPr kumimoji="1" lang="ja-JP" altLang="en-US" sz="1200">
              <a:solidFill>
                <a:schemeClr val="dk1"/>
              </a:solidFill>
              <a:effectLst/>
              <a:latin typeface="+mn-lt"/>
              <a:ea typeface="+mn-ea"/>
              <a:cs typeface="+mn-cs"/>
            </a:rPr>
            <a:t>後期高齢者医療特別会計を除く</a:t>
          </a:r>
          <a:r>
            <a:rPr kumimoji="1" lang="ja-JP" altLang="ja-JP" sz="1200">
              <a:solidFill>
                <a:schemeClr val="dk1"/>
              </a:solidFill>
              <a:effectLst/>
              <a:latin typeface="+mn-lt"/>
              <a:ea typeface="+mn-ea"/>
              <a:cs typeface="+mn-cs"/>
            </a:rPr>
            <a:t>全ての会計で黒字を計上し</a:t>
          </a:r>
          <a:r>
            <a:rPr kumimoji="1" lang="ja-JP" altLang="en-US" sz="1200">
              <a:solidFill>
                <a:schemeClr val="dk1"/>
              </a:solidFill>
              <a:effectLst/>
              <a:latin typeface="+mn-lt"/>
              <a:ea typeface="+mn-ea"/>
              <a:cs typeface="+mn-cs"/>
            </a:rPr>
            <a:t>た。</a:t>
          </a:r>
          <a:endParaRPr lang="ja-JP" altLang="ja-JP" sz="1200">
            <a:effectLst/>
          </a:endParaRPr>
        </a:p>
        <a:p>
          <a:r>
            <a:rPr lang="ja-JP" altLang="ja-JP" sz="1200">
              <a:solidFill>
                <a:schemeClr val="dk1"/>
              </a:solidFill>
              <a:effectLst/>
              <a:latin typeface="+mn-lt"/>
              <a:ea typeface="+mn-ea"/>
              <a:cs typeface="+mn-cs"/>
            </a:rPr>
            <a:t>　国民健康保険特別会計については、収支不足を補うための国民健康保険税の見直しを行っ</a:t>
          </a:r>
          <a:r>
            <a:rPr lang="ja-JP" altLang="en-US" sz="1200">
              <a:solidFill>
                <a:schemeClr val="dk1"/>
              </a:solidFill>
              <a:effectLst/>
              <a:latin typeface="+mn-lt"/>
              <a:ea typeface="+mn-ea"/>
              <a:cs typeface="+mn-cs"/>
            </a:rPr>
            <a:t>ている。</a:t>
          </a:r>
          <a:r>
            <a:rPr lang="ja-JP" altLang="ja-JP" sz="1200">
              <a:solidFill>
                <a:schemeClr val="dk1"/>
              </a:solidFill>
              <a:effectLst/>
              <a:latin typeface="+mn-lt"/>
              <a:ea typeface="+mn-ea"/>
              <a:cs typeface="+mn-cs"/>
            </a:rPr>
            <a:t>公共下水道事業会計について</a:t>
          </a:r>
          <a:r>
            <a:rPr lang="ja-JP" altLang="en-US" sz="1200">
              <a:solidFill>
                <a:schemeClr val="dk1"/>
              </a:solidFill>
              <a:effectLst/>
              <a:latin typeface="+mn-lt"/>
              <a:ea typeface="+mn-ea"/>
              <a:cs typeface="+mn-cs"/>
            </a:rPr>
            <a:t>は、</a:t>
          </a:r>
          <a:r>
            <a:rPr lang="ja-JP" altLang="ja-JP" sz="1200">
              <a:solidFill>
                <a:schemeClr val="dk1"/>
              </a:solidFill>
              <a:effectLst/>
              <a:latin typeface="+mn-lt"/>
              <a:ea typeface="+mn-ea"/>
              <a:cs typeface="+mn-cs"/>
            </a:rPr>
            <a:t>経営健全化のために、令和３年度に料金改定を行った</a:t>
          </a:r>
          <a:r>
            <a:rPr lang="ja-JP" altLang="en-US" sz="1200">
              <a:solidFill>
                <a:schemeClr val="dk1"/>
              </a:solidFill>
              <a:effectLst/>
              <a:latin typeface="+mn-lt"/>
              <a:ea typeface="+mn-ea"/>
              <a:cs typeface="+mn-cs"/>
            </a:rPr>
            <a:t>。</a:t>
          </a:r>
          <a:endParaRPr lang="en-US" altLang="ja-JP" sz="1200">
            <a:solidFill>
              <a:schemeClr val="dk1"/>
            </a:solidFill>
            <a:effectLst/>
            <a:latin typeface="+mn-lt"/>
            <a:ea typeface="+mn-ea"/>
            <a:cs typeface="+mn-cs"/>
          </a:endParaRPr>
        </a:p>
        <a:p>
          <a:r>
            <a:rPr kumimoji="1" lang="ja-JP" altLang="en-US" sz="1200">
              <a:solidFill>
                <a:schemeClr val="dk1"/>
              </a:solidFill>
              <a:effectLst/>
              <a:latin typeface="+mn-lt"/>
              <a:ea typeface="+mn-ea"/>
              <a:cs typeface="+mn-cs"/>
            </a:rPr>
            <a:t>　</a:t>
          </a:r>
          <a:r>
            <a:rPr kumimoji="1" lang="ja-JP" altLang="ja-JP" sz="1200">
              <a:solidFill>
                <a:schemeClr val="dk1"/>
              </a:solidFill>
              <a:effectLst/>
              <a:latin typeface="+mn-lt"/>
              <a:ea typeface="+mn-ea"/>
              <a:cs typeface="+mn-cs"/>
            </a:rPr>
            <a:t>今後も各会計において独立採算の原則に基づき、歳入確保と歳出削減を進め、適正な財政運営を進める。</a:t>
          </a:r>
          <a:endParaRPr lang="ja-JP" altLang="ja-JP" sz="1200">
            <a:effectLst/>
          </a:endParaRP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京都府京田辺市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ja-JP" sz="1100">
              <a:solidFill>
                <a:schemeClr val="dk1"/>
              </a:solidFill>
              <a:effectLst/>
              <a:latin typeface="+mn-lt"/>
              <a:ea typeface="+mn-ea"/>
              <a:cs typeface="+mn-cs"/>
            </a:rPr>
            <a:t>〇元利償還金</a:t>
          </a:r>
          <a:r>
            <a:rPr kumimoji="1" lang="ja-JP" altLang="en-US" sz="1100">
              <a:solidFill>
                <a:schemeClr val="dk1"/>
              </a:solidFill>
              <a:effectLst/>
              <a:latin typeface="+mn-lt"/>
              <a:ea typeface="+mn-ea"/>
              <a:cs typeface="+mn-cs"/>
            </a:rPr>
            <a:t>等</a:t>
          </a:r>
          <a:endParaRPr lang="ja-JP" altLang="ja-JP" sz="1100">
            <a:effectLst/>
          </a:endParaRPr>
        </a:p>
        <a:p>
          <a:r>
            <a:rPr kumimoji="1" lang="ja-JP" altLang="ja-JP" sz="1100">
              <a:solidFill>
                <a:schemeClr val="dk1"/>
              </a:solidFill>
              <a:effectLst/>
              <a:latin typeface="+mn-lt"/>
              <a:ea typeface="+mn-ea"/>
              <a:cs typeface="+mn-cs"/>
            </a:rPr>
            <a:t>　普通建設事業の計画的な実施により、</a:t>
          </a:r>
          <a:r>
            <a:rPr kumimoji="1" lang="ja-JP" altLang="en-US" sz="1100">
              <a:solidFill>
                <a:schemeClr val="dk1"/>
              </a:solidFill>
              <a:effectLst/>
              <a:latin typeface="+mn-lt"/>
              <a:ea typeface="+mn-ea"/>
              <a:cs typeface="+mn-cs"/>
            </a:rPr>
            <a:t>元利償還金は減少傾向にあるものの、公営企業債の元利償還金に対する繰入金が増加した。</a:t>
          </a:r>
          <a:endParaRPr lang="ja-JP" altLang="ja-JP" sz="1100">
            <a:effectLst/>
          </a:endParaRPr>
        </a:p>
        <a:p>
          <a:r>
            <a:rPr kumimoji="1" lang="ja-JP" altLang="ja-JP" sz="1100">
              <a:solidFill>
                <a:schemeClr val="dk1"/>
              </a:solidFill>
              <a:effectLst/>
              <a:latin typeface="+mn-lt"/>
              <a:ea typeface="+mn-ea"/>
              <a:cs typeface="+mn-cs"/>
            </a:rPr>
            <a:t>〇算入公債費等</a:t>
          </a:r>
          <a:endParaRPr lang="ja-JP" altLang="ja-JP" sz="1100">
            <a:effectLst/>
          </a:endParaRPr>
        </a:p>
        <a:p>
          <a:r>
            <a:rPr kumimoji="1" lang="ja-JP" altLang="ja-JP" sz="1100">
              <a:solidFill>
                <a:schemeClr val="dk1"/>
              </a:solidFill>
              <a:effectLst/>
              <a:latin typeface="+mn-lt"/>
              <a:ea typeface="+mn-ea"/>
              <a:cs typeface="+mn-cs"/>
            </a:rPr>
            <a:t>　近年、普通建設事業債は減少しているものの、臨時財政対策債の増があり、算入公債費等については微増となっ</a:t>
          </a:r>
          <a:r>
            <a:rPr kumimoji="1" lang="ja-JP" altLang="en-US" sz="1100">
              <a:solidFill>
                <a:schemeClr val="dk1"/>
              </a:solidFill>
              <a:effectLst/>
              <a:latin typeface="+mn-lt"/>
              <a:ea typeface="+mn-ea"/>
              <a:cs typeface="+mn-cs"/>
            </a:rPr>
            <a:t>た</a:t>
          </a:r>
          <a:r>
            <a:rPr kumimoji="1" lang="ja-JP" altLang="ja-JP" sz="1100">
              <a:solidFill>
                <a:schemeClr val="dk1"/>
              </a:solidFill>
              <a:effectLst/>
              <a:latin typeface="+mn-lt"/>
              <a:ea typeface="+mn-ea"/>
              <a:cs typeface="+mn-cs"/>
            </a:rPr>
            <a:t>。</a:t>
          </a:r>
          <a:endParaRPr lang="ja-JP" altLang="ja-JP" sz="1100">
            <a:effectLst/>
          </a:endParaRPr>
        </a:p>
        <a:p>
          <a:r>
            <a:rPr kumimoji="1" lang="ja-JP" altLang="ja-JP" sz="1100">
              <a:solidFill>
                <a:schemeClr val="dk1"/>
              </a:solidFill>
              <a:effectLst/>
              <a:latin typeface="+mn-lt"/>
              <a:ea typeface="+mn-ea"/>
              <a:cs typeface="+mn-cs"/>
            </a:rPr>
            <a:t>〇実質公債費比率の分子</a:t>
          </a:r>
          <a:endParaRPr lang="ja-JP" altLang="ja-JP" sz="1100">
            <a:effectLst/>
          </a:endParaRPr>
        </a:p>
        <a:p>
          <a:pPr eaLnBrk="1" fontAlgn="auto" latinLnBrk="0" hangingPunct="1"/>
          <a:r>
            <a:rPr kumimoji="1" lang="ja-JP" altLang="ja-JP" sz="1100">
              <a:solidFill>
                <a:schemeClr val="dk1"/>
              </a:solidFill>
              <a:effectLst/>
              <a:latin typeface="+mn-lt"/>
              <a:ea typeface="+mn-ea"/>
              <a:cs typeface="+mn-cs"/>
            </a:rPr>
            <a:t>　公営企業債の元利償還金に対する繰入金</a:t>
          </a:r>
          <a:r>
            <a:rPr kumimoji="1" lang="ja-JP" altLang="en-US" sz="1100">
              <a:solidFill>
                <a:schemeClr val="dk1"/>
              </a:solidFill>
              <a:effectLst/>
              <a:latin typeface="+mn-lt"/>
              <a:ea typeface="+mn-ea"/>
              <a:cs typeface="+mn-cs"/>
            </a:rPr>
            <a:t>の</a:t>
          </a:r>
          <a:r>
            <a:rPr kumimoji="1" lang="ja-JP" altLang="ja-JP" sz="1100">
              <a:solidFill>
                <a:schemeClr val="dk1"/>
              </a:solidFill>
              <a:effectLst/>
              <a:latin typeface="+mn-lt"/>
              <a:ea typeface="+mn-ea"/>
              <a:cs typeface="+mn-cs"/>
            </a:rPr>
            <a:t>増加</a:t>
          </a:r>
          <a:r>
            <a:rPr kumimoji="1" lang="ja-JP" altLang="ja-JP" sz="1100" b="0" i="0" baseline="0">
              <a:solidFill>
                <a:schemeClr val="dk1"/>
              </a:solidFill>
              <a:effectLst/>
              <a:latin typeface="+mn-lt"/>
              <a:ea typeface="+mn-ea"/>
              <a:cs typeface="+mn-cs"/>
            </a:rPr>
            <a:t>により、実質公債費比率の分子は</a:t>
          </a:r>
          <a:r>
            <a:rPr kumimoji="1" lang="ja-JP" altLang="en-US" sz="1100" b="0" i="0" baseline="0">
              <a:solidFill>
                <a:schemeClr val="dk1"/>
              </a:solidFill>
              <a:effectLst/>
              <a:latin typeface="+mn-lt"/>
              <a:ea typeface="+mn-ea"/>
              <a:cs typeface="+mn-cs"/>
            </a:rPr>
            <a:t>増加した</a:t>
          </a:r>
          <a:r>
            <a:rPr kumimoji="1" lang="ja-JP" altLang="ja-JP" sz="1100" b="0" i="0" baseline="0">
              <a:solidFill>
                <a:schemeClr val="dk1"/>
              </a:solidFill>
              <a:effectLst/>
              <a:latin typeface="+mn-lt"/>
              <a:ea typeface="+mn-ea"/>
              <a:cs typeface="+mn-cs"/>
            </a:rPr>
            <a:t>。</a:t>
          </a:r>
          <a:endParaRPr lang="ja-JP" altLang="ja-JP" sz="1100">
            <a:effectLst/>
          </a:endParaRPr>
        </a:p>
        <a:p>
          <a:r>
            <a:rPr kumimoji="1" lang="ja-JP" altLang="ja-JP" sz="1100">
              <a:solidFill>
                <a:schemeClr val="dk1"/>
              </a:solidFill>
              <a:effectLst/>
              <a:latin typeface="+mn-lt"/>
              <a:ea typeface="+mn-ea"/>
              <a:cs typeface="+mn-cs"/>
            </a:rPr>
            <a:t>〇今後の対応</a:t>
          </a:r>
          <a:endParaRPr lang="ja-JP" altLang="ja-JP" sz="1100">
            <a:effectLst/>
          </a:endParaRPr>
        </a:p>
        <a:p>
          <a:r>
            <a:rPr kumimoji="1" lang="ja-JP" altLang="ja-JP" sz="1100">
              <a:solidFill>
                <a:schemeClr val="dk1"/>
              </a:solidFill>
              <a:effectLst/>
              <a:latin typeface="+mn-lt"/>
              <a:ea typeface="+mn-ea"/>
              <a:cs typeface="+mn-cs"/>
            </a:rPr>
            <a:t>　実質公債費比率は０．</a:t>
          </a:r>
          <a:r>
            <a:rPr kumimoji="1" lang="ja-JP" altLang="en-US" sz="1100">
              <a:solidFill>
                <a:schemeClr val="dk1"/>
              </a:solidFill>
              <a:effectLst/>
              <a:latin typeface="+mn-lt"/>
              <a:ea typeface="+mn-ea"/>
              <a:cs typeface="+mn-cs"/>
            </a:rPr>
            <a:t>５</a:t>
          </a:r>
          <a:r>
            <a:rPr kumimoji="1" lang="ja-JP" altLang="ja-JP" sz="1100">
              <a:solidFill>
                <a:schemeClr val="dk1"/>
              </a:solidFill>
              <a:effectLst/>
              <a:latin typeface="+mn-lt"/>
              <a:ea typeface="+mn-ea"/>
              <a:cs typeface="+mn-cs"/>
            </a:rPr>
            <a:t>％で健全化判断基準未満であるが、今後も普通建設事業の計画的な実施に努める。</a:t>
          </a:r>
          <a:endParaRPr lang="ja-JP" altLang="ja-JP" sz="1100">
            <a:effectLst/>
          </a:endParaRP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対象外</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3</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京都府京田辺市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eaLnBrk="1" fontAlgn="auto" latinLnBrk="0" hangingPunct="1"/>
          <a:r>
            <a:rPr kumimoji="1" lang="ja-JP" altLang="ja-JP" sz="1200" b="0" i="0" baseline="0">
              <a:solidFill>
                <a:schemeClr val="dk1"/>
              </a:solidFill>
              <a:effectLst/>
              <a:latin typeface="+mn-lt"/>
              <a:ea typeface="+mn-ea"/>
              <a:cs typeface="+mn-cs"/>
            </a:rPr>
            <a:t>○将来負担比率の分子</a:t>
          </a:r>
          <a:endParaRPr lang="ja-JP" altLang="ja-JP" sz="1200">
            <a:effectLst/>
          </a:endParaRPr>
        </a:p>
        <a:p>
          <a:pPr eaLnBrk="1" fontAlgn="auto" latinLnBrk="0" hangingPunct="1"/>
          <a:r>
            <a:rPr kumimoji="1" lang="ja-JP" altLang="ja-JP" sz="1200" b="0" i="0" baseline="0">
              <a:solidFill>
                <a:schemeClr val="dk1"/>
              </a:solidFill>
              <a:effectLst/>
              <a:latin typeface="+mn-lt"/>
              <a:ea typeface="+mn-ea"/>
              <a:cs typeface="+mn-cs"/>
            </a:rPr>
            <a:t>　</a:t>
          </a:r>
          <a:r>
            <a:rPr kumimoji="1" lang="ja-JP" altLang="en-US" sz="1200" b="0" i="0" baseline="0">
              <a:solidFill>
                <a:schemeClr val="dk1"/>
              </a:solidFill>
              <a:effectLst/>
              <a:latin typeface="+mn-lt"/>
              <a:ea typeface="+mn-ea"/>
              <a:cs typeface="+mn-cs"/>
            </a:rPr>
            <a:t>地方債現在高が減少したものの、債務負担行為に基づく支出予定額及び公営企業債等見込み額が増加したこと等により、将来負担額全体では増加となった。</a:t>
          </a:r>
          <a:endParaRPr kumimoji="1" lang="en-US" altLang="ja-JP" sz="1200" b="0" i="0" baseline="0">
            <a:solidFill>
              <a:schemeClr val="dk1"/>
            </a:solidFill>
            <a:effectLst/>
            <a:latin typeface="+mn-lt"/>
            <a:ea typeface="+mn-ea"/>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b="0" i="0" baseline="0">
              <a:solidFill>
                <a:schemeClr val="dk1"/>
              </a:solidFill>
              <a:effectLst/>
              <a:latin typeface="+mn-lt"/>
              <a:ea typeface="+mn-ea"/>
              <a:cs typeface="+mn-cs"/>
            </a:rPr>
            <a:t>　分子の控除要因である充当可能財源等は増加したものの、将来負担額の増加により、</a:t>
          </a:r>
          <a:r>
            <a:rPr kumimoji="1" lang="ja-JP" altLang="ja-JP" sz="1200" b="0" i="0" baseline="0">
              <a:solidFill>
                <a:schemeClr val="dk1"/>
              </a:solidFill>
              <a:effectLst/>
              <a:latin typeface="+mn-lt"/>
              <a:ea typeface="+mn-ea"/>
              <a:cs typeface="+mn-cs"/>
            </a:rPr>
            <a:t>将来負担比率の分子</a:t>
          </a:r>
          <a:r>
            <a:rPr kumimoji="1" lang="ja-JP" altLang="en-US" sz="1200" b="0" i="0" baseline="0">
              <a:solidFill>
                <a:schemeClr val="dk1"/>
              </a:solidFill>
              <a:effectLst/>
              <a:latin typeface="+mn-lt"/>
              <a:ea typeface="+mn-ea"/>
              <a:cs typeface="+mn-cs"/>
            </a:rPr>
            <a:t>としては前年度比で増加した。</a:t>
          </a:r>
          <a:endParaRPr lang="ja-JP" altLang="ja-JP" sz="1200">
            <a:effectLst/>
          </a:endParaRPr>
        </a:p>
        <a:p>
          <a:pPr eaLnBrk="1" fontAlgn="auto" latinLnBrk="0" hangingPunct="1"/>
          <a:r>
            <a:rPr kumimoji="1" lang="ja-JP" altLang="ja-JP" sz="1200" b="0" i="0" baseline="0">
              <a:solidFill>
                <a:schemeClr val="dk1"/>
              </a:solidFill>
              <a:effectLst/>
              <a:latin typeface="+mn-lt"/>
              <a:ea typeface="+mn-ea"/>
              <a:cs typeface="+mn-cs"/>
            </a:rPr>
            <a:t>○今後の対応</a:t>
          </a:r>
          <a:endParaRPr lang="ja-JP" altLang="ja-JP" sz="1200">
            <a:effectLst/>
          </a:endParaRPr>
        </a:p>
        <a:p>
          <a:r>
            <a:rPr kumimoji="1" lang="ja-JP" altLang="ja-JP" sz="1200" b="0" i="0" baseline="0">
              <a:solidFill>
                <a:schemeClr val="dk1"/>
              </a:solidFill>
              <a:effectLst/>
              <a:latin typeface="+mn-lt"/>
              <a:ea typeface="+mn-ea"/>
              <a:cs typeface="+mn-cs"/>
            </a:rPr>
            <a:t>　将来負担比率はマイナスとなっているが、今後も将来世代への負担の先送りがないよう、計画的な普通建設事業の実施に努める。</a:t>
          </a:r>
          <a:endParaRPr lang="ja-JP" altLang="ja-JP" sz="1200">
            <a:effectLst/>
          </a:endParaRP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3</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京都府京田辺市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eaLnBrk="1" fontAlgn="auto" latinLnBrk="0" hangingPunct="1"/>
          <a:r>
            <a:rPr kumimoji="1" lang="ja-JP" altLang="ja-JP" sz="1200">
              <a:solidFill>
                <a:schemeClr val="dk1"/>
              </a:solidFill>
              <a:effectLst/>
              <a:latin typeface="+mn-lt"/>
              <a:ea typeface="+mn-ea"/>
              <a:cs typeface="+mn-cs"/>
            </a:rPr>
            <a:t>　</a:t>
          </a:r>
          <a:r>
            <a:rPr kumimoji="1" lang="ja-JP" altLang="en-US" sz="1200">
              <a:solidFill>
                <a:schemeClr val="dk1"/>
              </a:solidFill>
              <a:effectLst/>
              <a:latin typeface="+mn-lt"/>
              <a:ea typeface="+mn-ea"/>
              <a:cs typeface="+mn-cs"/>
            </a:rPr>
            <a:t>財政調整基金への</a:t>
          </a:r>
          <a:r>
            <a:rPr kumimoji="1" lang="ja-JP" altLang="ja-JP" sz="1200">
              <a:solidFill>
                <a:schemeClr val="dk1"/>
              </a:solidFill>
              <a:effectLst/>
              <a:latin typeface="+mn-lt"/>
              <a:ea typeface="+mn-ea"/>
              <a:cs typeface="+mn-cs"/>
            </a:rPr>
            <a:t>国庫返還予定金</a:t>
          </a:r>
          <a:r>
            <a:rPr kumimoji="1" lang="ja-JP" altLang="en-US" sz="1200">
              <a:solidFill>
                <a:schemeClr val="dk1"/>
              </a:solidFill>
              <a:effectLst/>
              <a:latin typeface="+mn-lt"/>
              <a:ea typeface="+mn-ea"/>
              <a:cs typeface="+mn-cs"/>
            </a:rPr>
            <a:t>等</a:t>
          </a:r>
          <a:r>
            <a:rPr kumimoji="1" lang="ja-JP" altLang="ja-JP" sz="1200">
              <a:solidFill>
                <a:schemeClr val="dk1"/>
              </a:solidFill>
              <a:effectLst/>
              <a:latin typeface="+mn-lt"/>
              <a:ea typeface="+mn-ea"/>
              <a:cs typeface="+mn-cs"/>
            </a:rPr>
            <a:t>の積立</a:t>
          </a:r>
          <a:r>
            <a:rPr kumimoji="1" lang="ja-JP" altLang="en-US" sz="1200">
              <a:solidFill>
                <a:schemeClr val="dk1"/>
              </a:solidFill>
              <a:effectLst/>
              <a:latin typeface="+mn-lt"/>
              <a:ea typeface="+mn-ea"/>
              <a:cs typeface="+mn-cs"/>
            </a:rPr>
            <a:t>額及び一部の特定目的基金への積立額の合計が、他の基金の取崩額を大きく上回ったため、基金全体では増加となった。</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mn-lt"/>
              <a:ea typeface="+mn-ea"/>
              <a:cs typeface="+mn-cs"/>
            </a:rPr>
            <a:t>　</a:t>
          </a:r>
          <a:r>
            <a:rPr kumimoji="1" lang="ja-JP" altLang="en-US" sz="1200">
              <a:solidFill>
                <a:schemeClr val="dk1"/>
              </a:solidFill>
              <a:effectLst/>
              <a:latin typeface="+mn-lt"/>
              <a:ea typeface="+mn-ea"/>
              <a:cs typeface="+mn-cs"/>
            </a:rPr>
            <a:t>企業誘致やふるさと納税制度のさらなる活用等</a:t>
          </a:r>
          <a:r>
            <a:rPr kumimoji="1" lang="ja-JP" altLang="ja-JP" sz="1200">
              <a:solidFill>
                <a:schemeClr val="dk1"/>
              </a:solidFill>
              <a:effectLst/>
              <a:latin typeface="+mn-lt"/>
              <a:ea typeface="+mn-ea"/>
              <a:cs typeface="+mn-cs"/>
            </a:rPr>
            <a:t>により税収を確保するとともに、公共施設マネジメントの推進やＰａｒｋ－ＰＦＩの活用により歳出の削減を図ることで、新型コロナウイルス感染症や突発的な災害等に対応できる水準を確保する。</a:t>
          </a:r>
          <a:endParaRPr lang="ja-JP" altLang="ja-JP" sz="12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5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05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050">
              <a:solidFill>
                <a:schemeClr val="dk1"/>
              </a:solidFill>
              <a:effectLst/>
              <a:latin typeface="+mn-lt"/>
              <a:ea typeface="+mn-ea"/>
              <a:cs typeface="+mn-cs"/>
            </a:rPr>
            <a:t>　開発関連公共施設整備基金：</a:t>
          </a:r>
          <a:r>
            <a:rPr lang="ja-JP" altLang="ja-JP" sz="1050">
              <a:solidFill>
                <a:schemeClr val="dk1"/>
              </a:solidFill>
              <a:effectLst/>
              <a:latin typeface="+mn-lt"/>
              <a:ea typeface="+mn-ea"/>
              <a:cs typeface="+mn-cs"/>
            </a:rPr>
            <a:t>公共施設等の整備充実を図るための積立金</a:t>
          </a:r>
          <a:endParaRPr lang="ja-JP" altLang="ja-JP" sz="1050">
            <a:effectLst/>
          </a:endParaRPr>
        </a:p>
        <a:p>
          <a:r>
            <a:rPr kumimoji="1" lang="ja-JP" altLang="ja-JP" sz="1050">
              <a:solidFill>
                <a:schemeClr val="dk1"/>
              </a:solidFill>
              <a:effectLst/>
              <a:latin typeface="+mn-lt"/>
              <a:ea typeface="+mn-ea"/>
              <a:cs typeface="+mn-cs"/>
            </a:rPr>
            <a:t>　文化施設整備基金：</a:t>
          </a:r>
          <a:r>
            <a:rPr lang="ja-JP" altLang="ja-JP" sz="1050">
              <a:solidFill>
                <a:schemeClr val="dk1"/>
              </a:solidFill>
              <a:effectLst/>
              <a:latin typeface="+mn-lt"/>
              <a:ea typeface="+mn-ea"/>
              <a:cs typeface="+mn-cs"/>
            </a:rPr>
            <a:t>文化施設の整備を図るための積立金</a:t>
          </a:r>
          <a:endParaRPr lang="ja-JP" altLang="ja-JP" sz="1050">
            <a:effectLst/>
          </a:endParaRPr>
        </a:p>
        <a:p>
          <a:r>
            <a:rPr kumimoji="1" lang="ja-JP" altLang="ja-JP" sz="1050">
              <a:solidFill>
                <a:schemeClr val="dk1"/>
              </a:solidFill>
              <a:effectLst/>
              <a:latin typeface="+mn-lt"/>
              <a:ea typeface="+mn-ea"/>
              <a:cs typeface="+mn-cs"/>
            </a:rPr>
            <a:t>　環境衛生センター基金：環境衛生センター施設の整備改善を図るための積立金</a:t>
          </a:r>
          <a:endParaRPr lang="ja-JP" altLang="ja-JP" sz="1050">
            <a:effectLst/>
          </a:endParaRPr>
        </a:p>
        <a:p>
          <a:pPr marL="0" marR="0" lvl="0" indent="0" defTabSz="914400" eaLnBrk="1" fontAlgn="auto" latinLnBrk="0" hangingPunct="1">
            <a:lnSpc>
              <a:spcPct val="100000"/>
            </a:lnSpc>
            <a:spcBef>
              <a:spcPts val="0"/>
            </a:spcBef>
            <a:spcAft>
              <a:spcPts val="0"/>
            </a:spcAft>
            <a:buClrTx/>
            <a:buSzTx/>
            <a:buFontTx/>
            <a:buNone/>
            <a:tabLst/>
            <a:defRPr/>
          </a:pPr>
          <a:r>
            <a:rPr lang="ja-JP" altLang="ja-JP" sz="1050">
              <a:solidFill>
                <a:schemeClr val="dk1"/>
              </a:solidFill>
              <a:effectLst/>
              <a:latin typeface="+mn-lt"/>
              <a:ea typeface="+mn-ea"/>
              <a:cs typeface="+mn-cs"/>
            </a:rPr>
            <a:t>　福祉基金：福祉事業の推進を図るための積立金</a:t>
          </a:r>
          <a:endParaRPr lang="ja-JP" altLang="ja-JP" sz="1050">
            <a:effectLst/>
          </a:endParaRPr>
        </a:p>
        <a:p>
          <a:r>
            <a:rPr lang="ja-JP" altLang="en-US" sz="1050">
              <a:solidFill>
                <a:schemeClr val="dk1"/>
              </a:solidFill>
              <a:effectLst/>
              <a:latin typeface="+mn-lt"/>
              <a:ea typeface="+mn-ea"/>
              <a:cs typeface="+mn-cs"/>
            </a:rPr>
            <a:t>　</a:t>
          </a:r>
          <a:r>
            <a:rPr lang="ja-JP" altLang="ja-JP" sz="1050">
              <a:solidFill>
                <a:schemeClr val="dk1"/>
              </a:solidFill>
              <a:effectLst/>
              <a:latin typeface="+mn-lt"/>
              <a:ea typeface="+mn-ea"/>
              <a:cs typeface="+mn-cs"/>
            </a:rPr>
            <a:t>開発行為等関連公園基金：公園、緑地又は広場の整備を図るための積立金</a:t>
          </a:r>
          <a:endParaRPr lang="ja-JP" altLang="ja-JP" sz="1050">
            <a:effectLst/>
          </a:endParaRPr>
        </a:p>
        <a:p>
          <a:r>
            <a:rPr lang="ja-JP" altLang="ja-JP" sz="1050">
              <a:solidFill>
                <a:schemeClr val="dk1"/>
              </a:solidFill>
              <a:effectLst/>
              <a:latin typeface="+mn-lt"/>
              <a:ea typeface="+mn-ea"/>
              <a:cs typeface="+mn-cs"/>
            </a:rPr>
            <a:t>　</a:t>
          </a:r>
          <a:r>
            <a:rPr kumimoji="1" lang="ja-JP" altLang="en-US" sz="105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05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050">
              <a:solidFill>
                <a:schemeClr val="dk1"/>
              </a:solidFill>
              <a:effectLst/>
              <a:latin typeface="+mn-lt"/>
              <a:ea typeface="+mn-ea"/>
              <a:cs typeface="+mn-cs"/>
            </a:rPr>
            <a:t>　開発関連公共施設整備基金：公共施設整備に</a:t>
          </a:r>
          <a:r>
            <a:rPr kumimoji="1" lang="ja-JP" altLang="en-US" sz="1050">
              <a:solidFill>
                <a:schemeClr val="dk1"/>
              </a:solidFill>
              <a:effectLst/>
              <a:latin typeface="+mn-lt"/>
              <a:ea typeface="+mn-ea"/>
              <a:cs typeface="+mn-cs"/>
            </a:rPr>
            <a:t>あわせて</a:t>
          </a:r>
          <a:r>
            <a:rPr kumimoji="1" lang="ja-JP" altLang="ja-JP" sz="1050">
              <a:solidFill>
                <a:schemeClr val="dk1"/>
              </a:solidFill>
              <a:effectLst/>
              <a:latin typeface="+mn-lt"/>
              <a:ea typeface="+mn-ea"/>
              <a:cs typeface="+mn-cs"/>
            </a:rPr>
            <a:t>順次繰入れ</a:t>
          </a:r>
          <a:r>
            <a:rPr kumimoji="1" lang="ja-JP" altLang="en-US" sz="1050">
              <a:solidFill>
                <a:schemeClr val="dk1"/>
              </a:solidFill>
              <a:effectLst/>
              <a:latin typeface="+mn-lt"/>
              <a:ea typeface="+mn-ea"/>
              <a:cs typeface="+mn-cs"/>
            </a:rPr>
            <a:t>を予定して</a:t>
          </a:r>
          <a:r>
            <a:rPr kumimoji="1" lang="ja-JP" altLang="ja-JP" sz="1050">
              <a:solidFill>
                <a:schemeClr val="dk1"/>
              </a:solidFill>
              <a:effectLst/>
              <a:latin typeface="+mn-lt"/>
              <a:ea typeface="+mn-ea"/>
              <a:cs typeface="+mn-cs"/>
            </a:rPr>
            <a:t>おり、基金残高は</a:t>
          </a:r>
          <a:r>
            <a:rPr kumimoji="1" lang="ja-JP" altLang="en-US" sz="1050">
              <a:solidFill>
                <a:schemeClr val="dk1"/>
              </a:solidFill>
              <a:effectLst/>
              <a:latin typeface="+mn-lt"/>
              <a:ea typeface="+mn-ea"/>
              <a:cs typeface="+mn-cs"/>
            </a:rPr>
            <a:t>横ばいで推移している</a:t>
          </a:r>
          <a:r>
            <a:rPr kumimoji="1" lang="ja-JP" altLang="ja-JP" sz="1050">
              <a:solidFill>
                <a:schemeClr val="dk1"/>
              </a:solidFill>
              <a:effectLst/>
              <a:latin typeface="+mn-lt"/>
              <a:ea typeface="+mn-ea"/>
              <a:cs typeface="+mn-cs"/>
            </a:rPr>
            <a:t>。</a:t>
          </a:r>
          <a:endParaRPr lang="ja-JP" altLang="ja-JP" sz="1050">
            <a:effectLst/>
          </a:endParaRPr>
        </a:p>
        <a:p>
          <a:r>
            <a:rPr kumimoji="1" lang="ja-JP" altLang="ja-JP" sz="1050">
              <a:solidFill>
                <a:schemeClr val="dk1"/>
              </a:solidFill>
              <a:effectLst/>
              <a:latin typeface="+mn-lt"/>
              <a:ea typeface="+mn-ea"/>
              <a:cs typeface="+mn-cs"/>
            </a:rPr>
            <a:t>　文化施設整備基金：文化施設整備にあわせて繰入れ</a:t>
          </a:r>
          <a:r>
            <a:rPr kumimoji="1" lang="ja-JP" altLang="en-US" sz="1050">
              <a:solidFill>
                <a:schemeClr val="dk1"/>
              </a:solidFill>
              <a:effectLst/>
              <a:latin typeface="+mn-lt"/>
              <a:ea typeface="+mn-ea"/>
              <a:cs typeface="+mn-cs"/>
            </a:rPr>
            <a:t>を</a:t>
          </a:r>
          <a:r>
            <a:rPr kumimoji="1" lang="ja-JP" altLang="ja-JP" sz="1050">
              <a:solidFill>
                <a:schemeClr val="dk1"/>
              </a:solidFill>
              <a:effectLst/>
              <a:latin typeface="+mn-lt"/>
              <a:ea typeface="+mn-ea"/>
              <a:cs typeface="+mn-cs"/>
            </a:rPr>
            <a:t>予定</a:t>
          </a:r>
          <a:r>
            <a:rPr kumimoji="1" lang="ja-JP" altLang="en-US" sz="1050">
              <a:solidFill>
                <a:schemeClr val="dk1"/>
              </a:solidFill>
              <a:effectLst/>
              <a:latin typeface="+mn-lt"/>
              <a:ea typeface="+mn-ea"/>
              <a:cs typeface="+mn-cs"/>
            </a:rPr>
            <a:t>して</a:t>
          </a:r>
          <a:r>
            <a:rPr kumimoji="1" lang="ja-JP" altLang="ja-JP" sz="1050">
              <a:solidFill>
                <a:schemeClr val="dk1"/>
              </a:solidFill>
              <a:effectLst/>
              <a:latin typeface="+mn-lt"/>
              <a:ea typeface="+mn-ea"/>
              <a:cs typeface="+mn-cs"/>
            </a:rPr>
            <a:t>おり、基金残高は横ばいで推移している。</a:t>
          </a:r>
          <a:endParaRPr lang="ja-JP" altLang="ja-JP" sz="1050">
            <a:effectLst/>
          </a:endParaRPr>
        </a:p>
        <a:p>
          <a:r>
            <a:rPr kumimoji="1" lang="ja-JP" altLang="ja-JP" sz="1050">
              <a:solidFill>
                <a:schemeClr val="dk1"/>
              </a:solidFill>
              <a:effectLst/>
              <a:latin typeface="+mn-lt"/>
              <a:ea typeface="+mn-ea"/>
              <a:cs typeface="+mn-cs"/>
            </a:rPr>
            <a:t>　環境衛生センター基金：環境衛生センター甘南備園の改修とともに、建設予定の可燃ごみ広域処理施設に充当するための新規積立を行っており、基金残高は増加傾向となっている。</a:t>
          </a:r>
          <a:endParaRPr lang="ja-JP" altLang="ja-JP" sz="1050">
            <a:effectLst/>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050">
              <a:solidFill>
                <a:schemeClr val="dk1"/>
              </a:solidFill>
              <a:effectLst/>
              <a:latin typeface="+mn-lt"/>
              <a:ea typeface="+mn-ea"/>
              <a:cs typeface="+mn-cs"/>
            </a:rPr>
            <a:t>　</a:t>
          </a:r>
          <a:r>
            <a:rPr kumimoji="1" lang="ja-JP" altLang="ja-JP" sz="1050">
              <a:solidFill>
                <a:schemeClr val="dk1"/>
              </a:solidFill>
              <a:effectLst/>
              <a:latin typeface="+mn-lt"/>
              <a:ea typeface="+mn-ea"/>
              <a:cs typeface="+mn-cs"/>
            </a:rPr>
            <a:t>福祉基金：福祉事業の推進に備えて積立をしており、基金残高は増加している。</a:t>
          </a:r>
          <a:endParaRPr lang="ja-JP" altLang="ja-JP" sz="1050">
            <a:effectLst/>
          </a:endParaRPr>
        </a:p>
        <a:p>
          <a:r>
            <a:rPr lang="ja-JP" altLang="en-US" sz="1050">
              <a:solidFill>
                <a:schemeClr val="dk1"/>
              </a:solidFill>
              <a:effectLst/>
              <a:latin typeface="+mn-lt"/>
              <a:ea typeface="+mn-ea"/>
              <a:cs typeface="+mn-cs"/>
            </a:rPr>
            <a:t>　</a:t>
          </a:r>
          <a:r>
            <a:rPr lang="ja-JP" altLang="ja-JP" sz="1050">
              <a:solidFill>
                <a:schemeClr val="dk1"/>
              </a:solidFill>
              <a:effectLst/>
              <a:latin typeface="+mn-lt"/>
              <a:ea typeface="+mn-ea"/>
              <a:cs typeface="+mn-cs"/>
            </a:rPr>
            <a:t>開発行為等関連公園基金：公園、緑地又は広場の整備に</a:t>
          </a:r>
          <a:r>
            <a:rPr lang="ja-JP" altLang="en-US" sz="1050">
              <a:solidFill>
                <a:schemeClr val="dk1"/>
              </a:solidFill>
              <a:effectLst/>
              <a:latin typeface="+mn-lt"/>
              <a:ea typeface="+mn-ea"/>
              <a:cs typeface="+mn-cs"/>
            </a:rPr>
            <a:t>あわせて</a:t>
          </a:r>
          <a:r>
            <a:rPr lang="ja-JP" altLang="ja-JP" sz="1050">
              <a:solidFill>
                <a:schemeClr val="dk1"/>
              </a:solidFill>
              <a:effectLst/>
              <a:latin typeface="+mn-lt"/>
              <a:ea typeface="+mn-ea"/>
              <a:cs typeface="+mn-cs"/>
            </a:rPr>
            <a:t>順次繰入れを</a:t>
          </a:r>
          <a:r>
            <a:rPr lang="ja-JP" altLang="en-US" sz="1050">
              <a:solidFill>
                <a:schemeClr val="dk1"/>
              </a:solidFill>
              <a:effectLst/>
              <a:latin typeface="+mn-lt"/>
              <a:ea typeface="+mn-ea"/>
              <a:cs typeface="+mn-cs"/>
            </a:rPr>
            <a:t>予定している。</a:t>
          </a:r>
          <a:r>
            <a:rPr lang="ja-JP" altLang="ja-JP" sz="1050">
              <a:solidFill>
                <a:schemeClr val="dk1"/>
              </a:solidFill>
              <a:effectLst/>
              <a:latin typeface="+mn-lt"/>
              <a:ea typeface="+mn-ea"/>
              <a:cs typeface="+mn-cs"/>
            </a:rPr>
            <a:t>開発行為に伴う負担金の積立</a:t>
          </a:r>
          <a:r>
            <a:rPr lang="ja-JP" altLang="en-US" sz="1050">
              <a:solidFill>
                <a:schemeClr val="dk1"/>
              </a:solidFill>
              <a:effectLst/>
              <a:latin typeface="+mn-lt"/>
              <a:ea typeface="+mn-ea"/>
              <a:cs typeface="+mn-cs"/>
            </a:rPr>
            <a:t>をしており、</a:t>
          </a:r>
          <a:r>
            <a:rPr lang="ja-JP" altLang="ja-JP" sz="1050">
              <a:solidFill>
                <a:schemeClr val="dk1"/>
              </a:solidFill>
              <a:effectLst/>
              <a:latin typeface="+mn-lt"/>
              <a:ea typeface="+mn-ea"/>
              <a:cs typeface="+mn-cs"/>
            </a:rPr>
            <a:t>基金残高は</a:t>
          </a:r>
          <a:r>
            <a:rPr lang="ja-JP" altLang="en-US" sz="1050">
              <a:solidFill>
                <a:schemeClr val="dk1"/>
              </a:solidFill>
              <a:effectLst/>
              <a:latin typeface="+mn-lt"/>
              <a:ea typeface="+mn-ea"/>
              <a:cs typeface="+mn-cs"/>
            </a:rPr>
            <a:t>増加</a:t>
          </a:r>
          <a:r>
            <a:rPr lang="ja-JP" altLang="ja-JP" sz="1050">
              <a:solidFill>
                <a:schemeClr val="dk1"/>
              </a:solidFill>
              <a:effectLst/>
              <a:latin typeface="+mn-lt"/>
              <a:ea typeface="+mn-ea"/>
              <a:cs typeface="+mn-cs"/>
            </a:rPr>
            <a:t>している。</a:t>
          </a:r>
          <a:endParaRPr lang="ja-JP" altLang="ja-JP" sz="1050">
            <a:effectLst/>
          </a:endParaRPr>
        </a:p>
        <a:p>
          <a:r>
            <a:rPr kumimoji="1" lang="ja-JP" altLang="ja-JP" sz="1050">
              <a:solidFill>
                <a:schemeClr val="dk1"/>
              </a:solidFill>
              <a:effectLst/>
              <a:latin typeface="+mn-lt"/>
              <a:ea typeface="+mn-ea"/>
              <a:cs typeface="+mn-cs"/>
            </a:rPr>
            <a:t>　</a:t>
          </a:r>
          <a:r>
            <a:rPr kumimoji="1" lang="ja-JP" altLang="en-US" sz="105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05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ja-JP" sz="1050">
              <a:solidFill>
                <a:schemeClr val="dk1"/>
              </a:solidFill>
              <a:effectLst/>
              <a:latin typeface="+mn-lt"/>
              <a:ea typeface="+mn-ea"/>
              <a:cs typeface="+mn-cs"/>
            </a:rPr>
            <a:t>　開発関連公共施設整備基金：公共施設整備に順次繰入れを行う。</a:t>
          </a:r>
          <a:endParaRPr lang="ja-JP" altLang="ja-JP" sz="1050">
            <a:effectLst/>
          </a:endParaRPr>
        </a:p>
        <a:p>
          <a:r>
            <a:rPr kumimoji="1" lang="ja-JP" altLang="ja-JP" sz="1050">
              <a:solidFill>
                <a:schemeClr val="dk1"/>
              </a:solidFill>
              <a:effectLst/>
              <a:latin typeface="+mn-lt"/>
              <a:ea typeface="+mn-ea"/>
              <a:cs typeface="+mn-cs"/>
            </a:rPr>
            <a:t>　文化施設整備基金：文化施設整備にあわせて、順次繰入れ予定である。</a:t>
          </a:r>
          <a:endParaRPr lang="ja-JP" altLang="ja-JP" sz="1050">
            <a:effectLst/>
          </a:endParaRPr>
        </a:p>
        <a:p>
          <a:r>
            <a:rPr kumimoji="1" lang="ja-JP" altLang="ja-JP" sz="1050">
              <a:solidFill>
                <a:schemeClr val="dk1"/>
              </a:solidFill>
              <a:effectLst/>
              <a:latin typeface="+mn-lt"/>
              <a:ea typeface="+mn-ea"/>
              <a:cs typeface="+mn-cs"/>
            </a:rPr>
            <a:t>　環境衛生センター基金：環境衛生センター甘南備園の改修とともに、建設予定の可燃ごみ広域処理施設に順次繰入れ予定である。</a:t>
          </a:r>
          <a:endParaRPr lang="ja-JP" altLang="ja-JP" sz="1050">
            <a:effectLst/>
          </a:endParaRPr>
        </a:p>
        <a:p>
          <a:r>
            <a:rPr kumimoji="1" lang="ja-JP" altLang="en-US" sz="1050">
              <a:solidFill>
                <a:schemeClr val="dk1"/>
              </a:solidFill>
              <a:effectLst/>
              <a:latin typeface="+mn-lt"/>
              <a:ea typeface="+mn-ea"/>
              <a:cs typeface="+mn-cs"/>
            </a:rPr>
            <a:t>　</a:t>
          </a:r>
          <a:r>
            <a:rPr kumimoji="1" lang="ja-JP" altLang="ja-JP" sz="1050">
              <a:solidFill>
                <a:schemeClr val="dk1"/>
              </a:solidFill>
              <a:effectLst/>
              <a:latin typeface="+mn-lt"/>
              <a:ea typeface="+mn-ea"/>
              <a:cs typeface="+mn-cs"/>
            </a:rPr>
            <a:t>福祉基金：福祉事業の推進にあわせて、順次繰入れ予定である。</a:t>
          </a:r>
          <a:r>
            <a:rPr lang="ja-JP" altLang="ja-JP" sz="1050">
              <a:solidFill>
                <a:schemeClr val="dk1"/>
              </a:solidFill>
              <a:effectLst/>
              <a:latin typeface="+mn-lt"/>
              <a:ea typeface="+mn-ea"/>
              <a:cs typeface="+mn-cs"/>
            </a:rPr>
            <a:t>　</a:t>
          </a:r>
          <a:endParaRPr lang="en-US" altLang="ja-JP" sz="1050">
            <a:solidFill>
              <a:schemeClr val="dk1"/>
            </a:solidFill>
            <a:effectLst/>
            <a:latin typeface="+mn-lt"/>
            <a:ea typeface="+mn-ea"/>
            <a:cs typeface="+mn-cs"/>
          </a:endParaRPr>
        </a:p>
        <a:p>
          <a:r>
            <a:rPr lang="ja-JP" altLang="en-US" sz="1050">
              <a:solidFill>
                <a:schemeClr val="dk1"/>
              </a:solidFill>
              <a:effectLst/>
              <a:latin typeface="+mn-lt"/>
              <a:ea typeface="+mn-ea"/>
              <a:cs typeface="+mn-cs"/>
            </a:rPr>
            <a:t>　</a:t>
          </a:r>
          <a:r>
            <a:rPr lang="ja-JP" altLang="ja-JP" sz="1050">
              <a:solidFill>
                <a:schemeClr val="dk1"/>
              </a:solidFill>
              <a:effectLst/>
              <a:latin typeface="+mn-lt"/>
              <a:ea typeface="+mn-ea"/>
              <a:cs typeface="+mn-cs"/>
            </a:rPr>
            <a:t>開発行為等関連公園基金：公園、緑地又は広場の整備にあわせて、順次繰入れ予定である。</a:t>
          </a:r>
          <a:endParaRPr lang="ja-JP" altLang="ja-JP" sz="1050">
            <a:effectLst/>
          </a:endParaRPr>
        </a:p>
        <a:p>
          <a:r>
            <a:rPr lang="ja-JP" altLang="ja-JP" sz="1100">
              <a:solidFill>
                <a:schemeClr val="dk1"/>
              </a:solidFill>
              <a:effectLst/>
              <a:latin typeface="+mn-lt"/>
              <a:ea typeface="+mn-ea"/>
              <a:cs typeface="+mn-cs"/>
            </a:rPr>
            <a:t>　</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eaLnBrk="1" fontAlgn="auto" latinLnBrk="0" hangingPunct="1"/>
          <a:r>
            <a:rPr kumimoji="1" lang="ja-JP" altLang="ja-JP" sz="1200">
              <a:solidFill>
                <a:schemeClr val="dk1"/>
              </a:solidFill>
              <a:effectLst/>
              <a:latin typeface="+mn-lt"/>
              <a:ea typeface="+mn-ea"/>
              <a:cs typeface="+mn-cs"/>
            </a:rPr>
            <a:t>　</a:t>
          </a:r>
          <a:r>
            <a:rPr kumimoji="1" lang="ja-JP" altLang="en-US" sz="1200">
              <a:solidFill>
                <a:schemeClr val="dk1"/>
              </a:solidFill>
              <a:effectLst/>
              <a:latin typeface="+mn-lt"/>
              <a:ea typeface="+mn-ea"/>
              <a:cs typeface="+mn-cs"/>
            </a:rPr>
            <a:t>国庫返還予定金の積立により増加した。</a:t>
          </a:r>
          <a:endParaRPr lang="ja-JP" altLang="ja-JP" sz="1200">
            <a:effectLst/>
          </a:endParaRPr>
        </a:p>
        <a:p>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eaLnBrk="1" fontAlgn="auto" latinLnBrk="0" hangingPunct="1"/>
          <a:r>
            <a:rPr kumimoji="1" lang="ja-JP" altLang="en-US" sz="1200">
              <a:solidFill>
                <a:schemeClr val="dk1"/>
              </a:solidFill>
              <a:effectLst/>
              <a:latin typeface="+mn-lt"/>
              <a:ea typeface="+mn-ea"/>
              <a:cs typeface="+mn-cs"/>
            </a:rPr>
            <a:t>　</a:t>
          </a:r>
          <a:r>
            <a:rPr kumimoji="1" lang="ja-JP" altLang="ja-JP" sz="1100">
              <a:solidFill>
                <a:schemeClr val="dk1"/>
              </a:solidFill>
              <a:effectLst/>
              <a:latin typeface="+mn-lt"/>
              <a:ea typeface="+mn-ea"/>
              <a:cs typeface="+mn-cs"/>
            </a:rPr>
            <a:t>企業誘致やふるさと納税制度のさらなる活用等</a:t>
          </a:r>
          <a:r>
            <a:rPr kumimoji="1" lang="ja-JP" altLang="ja-JP" sz="1200">
              <a:solidFill>
                <a:schemeClr val="dk1"/>
              </a:solidFill>
              <a:effectLst/>
              <a:latin typeface="+mn-lt"/>
              <a:ea typeface="+mn-ea"/>
              <a:cs typeface="+mn-cs"/>
            </a:rPr>
            <a:t>により税収を確保するとともに、公共施設マネジメントの推進やＰａｒｋ－ＰＦＩの活用により歳出の削減を図ることで、新型コロナウイルス感染症や突発的な災害等に対応できる水準を確保する。</a:t>
          </a:r>
          <a:endParaRPr lang="ja-JP" altLang="ja-JP" sz="12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200">
              <a:solidFill>
                <a:schemeClr val="dk1"/>
              </a:solidFill>
              <a:effectLst/>
              <a:latin typeface="+mn-lt"/>
              <a:ea typeface="+mn-ea"/>
              <a:cs typeface="+mn-cs"/>
            </a:rPr>
            <a:t>　近年、減債基金については積み立てや取り崩しを行っておらず、横ばいの状況が続いている。</a:t>
          </a:r>
          <a:endParaRPr lang="ja-JP" altLang="ja-JP" sz="1200">
            <a:effectLst/>
          </a:endParaRPr>
        </a:p>
        <a:p>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200">
            <a:solidFill>
              <a:schemeClr val="dk1"/>
            </a:solidFill>
            <a:effectLst/>
            <a:latin typeface="ＭＳ ゴシック" panose="020B0609070205080204" pitchFamily="49" charset="-128"/>
            <a:ea typeface="ＭＳ ゴシック" panose="020B0609070205080204" pitchFamily="49"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200">
              <a:solidFill>
                <a:schemeClr val="dk1"/>
              </a:solidFill>
              <a:effectLst/>
              <a:latin typeface="ＭＳ ゴシック" panose="020B0609070205080204" pitchFamily="49" charset="-128"/>
              <a:ea typeface="ＭＳ ゴシック" panose="020B0609070205080204" pitchFamily="49" charset="-128"/>
              <a:cs typeface="+mn-cs"/>
            </a:rPr>
            <a:t>　</a:t>
          </a:r>
          <a:r>
            <a:rPr kumimoji="1" lang="ja-JP" altLang="ja-JP" sz="1200">
              <a:solidFill>
                <a:schemeClr val="dk1"/>
              </a:solidFill>
              <a:effectLst/>
              <a:latin typeface="+mn-lt"/>
              <a:ea typeface="+mn-ea"/>
              <a:cs typeface="+mn-cs"/>
            </a:rPr>
            <a:t>今後実施予定の大型事業を見据えながら、地方債償還額の増減を適切に見込み、計画的に積み立てや取り崩しを行う。</a:t>
          </a:r>
          <a:endParaRPr lang="ja-JP" altLang="ja-JP" sz="1200">
            <a:effectLst/>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A907D0A4-FD2B-4254-A0EA-E31AF7A4A789}"/>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09F020F2-E7BE-4EE9-9229-60FD30FCF3B7}"/>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67</xdr:col>
      <xdr:colOff>0</xdr:colOff>
      <xdr:row>50</xdr:row>
      <xdr:rowOff>0</xdr:rowOff>
    </xdr:from>
    <xdr:to>
      <xdr:col>75</xdr:col>
      <xdr:colOff>0</xdr:colOff>
      <xdr:row>52</xdr:row>
      <xdr:rowOff>0</xdr:rowOff>
    </xdr:to>
    <xdr:sp macro="" textlink="">
      <xdr:nvSpPr>
        <xdr:cNvPr id="4" name="正方形/長方形 3">
          <a:extLst>
            <a:ext uri="{FF2B5EF4-FFF2-40B4-BE49-F238E27FC236}">
              <a16:creationId xmlns:a16="http://schemas.microsoft.com/office/drawing/2014/main" id="{AD655C80-E78F-4F6A-8588-37F43DAC76A3}"/>
            </a:ext>
          </a:extLst>
        </xdr:cNvPr>
        <xdr:cNvSpPr/>
      </xdr:nvSpPr>
      <xdr:spPr>
        <a:xfrm>
          <a:off x="11753850" y="8572500"/>
          <a:ext cx="13716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50</xdr:row>
      <xdr:rowOff>0</xdr:rowOff>
    </xdr:from>
    <xdr:to>
      <xdr:col>83</xdr:col>
      <xdr:colOff>0</xdr:colOff>
      <xdr:row>52</xdr:row>
      <xdr:rowOff>0</xdr:rowOff>
    </xdr:to>
    <xdr:sp macro="" textlink="">
      <xdr:nvSpPr>
        <xdr:cNvPr id="5" name="正方形/長方形 4">
          <a:extLst>
            <a:ext uri="{FF2B5EF4-FFF2-40B4-BE49-F238E27FC236}">
              <a16:creationId xmlns:a16="http://schemas.microsoft.com/office/drawing/2014/main" id="{A416CA51-DE52-4786-8DD1-C23114281757}"/>
            </a:ext>
          </a:extLst>
        </xdr:cNvPr>
        <xdr:cNvSpPr/>
      </xdr:nvSpPr>
      <xdr:spPr>
        <a:xfrm>
          <a:off x="13125450" y="8572500"/>
          <a:ext cx="13716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50</xdr:row>
      <xdr:rowOff>0</xdr:rowOff>
    </xdr:from>
    <xdr:to>
      <xdr:col>91</xdr:col>
      <xdr:colOff>0</xdr:colOff>
      <xdr:row>52</xdr:row>
      <xdr:rowOff>0</xdr:rowOff>
    </xdr:to>
    <xdr:sp macro="" textlink="">
      <xdr:nvSpPr>
        <xdr:cNvPr id="6" name="正方形/長方形 5">
          <a:extLst>
            <a:ext uri="{FF2B5EF4-FFF2-40B4-BE49-F238E27FC236}">
              <a16:creationId xmlns:a16="http://schemas.microsoft.com/office/drawing/2014/main" id="{5B12CDCC-2580-4D2B-BD53-6009EDAEA1A6}"/>
            </a:ext>
          </a:extLst>
        </xdr:cNvPr>
        <xdr:cNvSpPr/>
      </xdr:nvSpPr>
      <xdr:spPr>
        <a:xfrm>
          <a:off x="14497050" y="8572500"/>
          <a:ext cx="13716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7" name="正方形/長方形 6">
          <a:extLst>
            <a:ext uri="{FF2B5EF4-FFF2-40B4-BE49-F238E27FC236}">
              <a16:creationId xmlns:a16="http://schemas.microsoft.com/office/drawing/2014/main" id="{6C204462-BF56-401C-921B-2D08BC0F8B5B}"/>
            </a:ext>
          </a:extLst>
        </xdr:cNvPr>
        <xdr:cNvSpPr/>
      </xdr:nvSpPr>
      <xdr:spPr>
        <a:xfrm>
          <a:off x="15868650" y="8572500"/>
          <a:ext cx="13716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8" name="正方形/長方形 7">
          <a:extLst>
            <a:ext uri="{FF2B5EF4-FFF2-40B4-BE49-F238E27FC236}">
              <a16:creationId xmlns:a16="http://schemas.microsoft.com/office/drawing/2014/main" id="{2F68C856-F81B-4498-B0E0-0AC8FAC4CEE6}"/>
            </a:ext>
          </a:extLst>
        </xdr:cNvPr>
        <xdr:cNvSpPr/>
      </xdr:nvSpPr>
      <xdr:spPr>
        <a:xfrm>
          <a:off x="17240250" y="8572500"/>
          <a:ext cx="13716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9" name="正方形/長方形 8">
          <a:extLst>
            <a:ext uri="{FF2B5EF4-FFF2-40B4-BE49-F238E27FC236}">
              <a16:creationId xmlns:a16="http://schemas.microsoft.com/office/drawing/2014/main" id="{F5DA1D54-DF4F-41DC-9F48-FC576DB728CA}"/>
            </a:ext>
          </a:extLst>
        </xdr:cNvPr>
        <xdr:cNvSpPr/>
      </xdr:nvSpPr>
      <xdr:spPr>
        <a:xfrm>
          <a:off x="11753850" y="12344400"/>
          <a:ext cx="13716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10" name="正方形/長方形 9">
          <a:extLst>
            <a:ext uri="{FF2B5EF4-FFF2-40B4-BE49-F238E27FC236}">
              <a16:creationId xmlns:a16="http://schemas.microsoft.com/office/drawing/2014/main" id="{BAD7BD5C-EC25-401C-93D3-5A38E9B64D69}"/>
            </a:ext>
          </a:extLst>
        </xdr:cNvPr>
        <xdr:cNvSpPr/>
      </xdr:nvSpPr>
      <xdr:spPr>
        <a:xfrm>
          <a:off x="13125450" y="12344400"/>
          <a:ext cx="13716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11" name="正方形/長方形 10">
          <a:extLst>
            <a:ext uri="{FF2B5EF4-FFF2-40B4-BE49-F238E27FC236}">
              <a16:creationId xmlns:a16="http://schemas.microsoft.com/office/drawing/2014/main" id="{5387597E-B082-4DD8-A00E-68C6C45C30AB}"/>
            </a:ext>
          </a:extLst>
        </xdr:cNvPr>
        <xdr:cNvSpPr/>
      </xdr:nvSpPr>
      <xdr:spPr>
        <a:xfrm>
          <a:off x="14497050" y="12344400"/>
          <a:ext cx="13716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2" name="正方形/長方形 11">
          <a:extLst>
            <a:ext uri="{FF2B5EF4-FFF2-40B4-BE49-F238E27FC236}">
              <a16:creationId xmlns:a16="http://schemas.microsoft.com/office/drawing/2014/main" id="{A0DE13B6-E004-4714-B309-6B1405C09BFA}"/>
            </a:ext>
          </a:extLst>
        </xdr:cNvPr>
        <xdr:cNvSpPr/>
      </xdr:nvSpPr>
      <xdr:spPr>
        <a:xfrm>
          <a:off x="15868650" y="12344400"/>
          <a:ext cx="13716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3" name="正方形/長方形 12">
          <a:extLst>
            <a:ext uri="{FF2B5EF4-FFF2-40B4-BE49-F238E27FC236}">
              <a16:creationId xmlns:a16="http://schemas.microsoft.com/office/drawing/2014/main" id="{12DBA480-0E8C-4131-A526-0D6C740AA438}"/>
            </a:ext>
          </a:extLst>
        </xdr:cNvPr>
        <xdr:cNvSpPr/>
      </xdr:nvSpPr>
      <xdr:spPr>
        <a:xfrm>
          <a:off x="17240250" y="12344400"/>
          <a:ext cx="13716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4" name="正方形/長方形 13">
          <a:extLst>
            <a:ext uri="{FF2B5EF4-FFF2-40B4-BE49-F238E27FC236}">
              <a16:creationId xmlns:a16="http://schemas.microsoft.com/office/drawing/2014/main" id="{2A810553-F6E4-46A8-B635-A6C245173958}"/>
            </a:ext>
          </a:extLst>
        </xdr:cNvPr>
        <xdr:cNvSpPr/>
      </xdr:nvSpPr>
      <xdr:spPr>
        <a:xfrm>
          <a:off x="359410" y="59690"/>
          <a:ext cx="11391265" cy="26733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5" name="正方形/長方形 14">
          <a:extLst>
            <a:ext uri="{FF2B5EF4-FFF2-40B4-BE49-F238E27FC236}">
              <a16:creationId xmlns:a16="http://schemas.microsoft.com/office/drawing/2014/main" id="{50D84459-3C58-40F0-AFC9-EE3C2A2F36B4}"/>
            </a:ext>
          </a:extLst>
        </xdr:cNvPr>
        <xdr:cNvSpPr/>
      </xdr:nvSpPr>
      <xdr:spPr>
        <a:xfrm>
          <a:off x="15346680" y="171450"/>
          <a:ext cx="3551555" cy="17208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6" name="正方形/長方形 15">
          <a:extLst>
            <a:ext uri="{FF2B5EF4-FFF2-40B4-BE49-F238E27FC236}">
              <a16:creationId xmlns:a16="http://schemas.microsoft.com/office/drawing/2014/main" id="{5EB51B16-82B8-4256-B32F-6091D60493CE}"/>
            </a:ext>
          </a:extLst>
        </xdr:cNvPr>
        <xdr:cNvSpPr/>
      </xdr:nvSpPr>
      <xdr:spPr>
        <a:xfrm>
          <a:off x="15351125" y="173990"/>
          <a:ext cx="3524250" cy="16700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7" name="正方形/長方形 16">
          <a:extLst>
            <a:ext uri="{FF2B5EF4-FFF2-40B4-BE49-F238E27FC236}">
              <a16:creationId xmlns:a16="http://schemas.microsoft.com/office/drawing/2014/main" id="{21E25F85-41DF-4A53-9B70-3951E9583FD8}"/>
            </a:ext>
          </a:extLst>
        </xdr:cNvPr>
        <xdr:cNvSpPr/>
      </xdr:nvSpPr>
      <xdr:spPr>
        <a:xfrm>
          <a:off x="15372715" y="168910"/>
          <a:ext cx="3470910" cy="14351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8" name="正方形/長方形 17">
          <a:extLst>
            <a:ext uri="{FF2B5EF4-FFF2-40B4-BE49-F238E27FC236}">
              <a16:creationId xmlns:a16="http://schemas.microsoft.com/office/drawing/2014/main" id="{1A6DC310-25E8-49BF-A936-3B9643EB8F79}"/>
            </a:ext>
          </a:extLst>
        </xdr:cNvPr>
        <xdr:cNvSpPr/>
      </xdr:nvSpPr>
      <xdr:spPr>
        <a:xfrm>
          <a:off x="12817475" y="171450"/>
          <a:ext cx="2392045" cy="172085"/>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9" name="正方形/長方形 18">
          <a:extLst>
            <a:ext uri="{FF2B5EF4-FFF2-40B4-BE49-F238E27FC236}">
              <a16:creationId xmlns:a16="http://schemas.microsoft.com/office/drawing/2014/main" id="{C9D3484B-AC29-4F3C-B3F7-4E8BD39192FE}"/>
            </a:ext>
          </a:extLst>
        </xdr:cNvPr>
        <xdr:cNvSpPr/>
      </xdr:nvSpPr>
      <xdr:spPr>
        <a:xfrm>
          <a:off x="12839065" y="173990"/>
          <a:ext cx="2355215" cy="16700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20" name="正方形/長方形 19">
          <a:extLst>
            <a:ext uri="{FF2B5EF4-FFF2-40B4-BE49-F238E27FC236}">
              <a16:creationId xmlns:a16="http://schemas.microsoft.com/office/drawing/2014/main" id="{FC635B24-6124-413C-B16D-A3919F452CCA}"/>
            </a:ext>
          </a:extLst>
        </xdr:cNvPr>
        <xdr:cNvSpPr/>
      </xdr:nvSpPr>
      <xdr:spPr>
        <a:xfrm>
          <a:off x="12870180" y="168910"/>
          <a:ext cx="2313305" cy="158115"/>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21" name="正方形/長方形 20">
          <a:extLst>
            <a:ext uri="{FF2B5EF4-FFF2-40B4-BE49-F238E27FC236}">
              <a16:creationId xmlns:a16="http://schemas.microsoft.com/office/drawing/2014/main" id="{57C7A46B-3813-4799-9245-30C81E4AE00A}"/>
            </a:ext>
          </a:extLst>
        </xdr:cNvPr>
        <xdr:cNvSpPr/>
      </xdr:nvSpPr>
      <xdr:spPr>
        <a:xfrm>
          <a:off x="440690" y="361315"/>
          <a:ext cx="9081135" cy="1627505"/>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2" name="正方形/長方形 21">
          <a:extLst>
            <a:ext uri="{FF2B5EF4-FFF2-40B4-BE49-F238E27FC236}">
              <a16:creationId xmlns:a16="http://schemas.microsoft.com/office/drawing/2014/main" id="{3A7595FD-C1BC-43D0-9CAA-15C0961548B5}"/>
            </a:ext>
          </a:extLst>
        </xdr:cNvPr>
        <xdr:cNvSpPr/>
      </xdr:nvSpPr>
      <xdr:spPr>
        <a:xfrm>
          <a:off x="563880" y="400685"/>
          <a:ext cx="1242695" cy="15582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3" name="正方形/長方形 22">
          <a:extLst>
            <a:ext uri="{FF2B5EF4-FFF2-40B4-BE49-F238E27FC236}">
              <a16:creationId xmlns:a16="http://schemas.microsoft.com/office/drawing/2014/main" id="{F120EBA4-0224-49FD-917E-B8E688D5C360}"/>
            </a:ext>
          </a:extLst>
        </xdr:cNvPr>
        <xdr:cNvSpPr/>
      </xdr:nvSpPr>
      <xdr:spPr>
        <a:xfrm>
          <a:off x="1764030" y="400685"/>
          <a:ext cx="1200150" cy="15582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70,848
69,873
42.92
29,881,653
28,710,449
837,307
16,504,399
18,274,013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4" name="正方形/長方形 23">
          <a:extLst>
            <a:ext uri="{FF2B5EF4-FFF2-40B4-BE49-F238E27FC236}">
              <a16:creationId xmlns:a16="http://schemas.microsoft.com/office/drawing/2014/main" id="{93C6660D-3602-497F-99D7-CA497E763338}"/>
            </a:ext>
          </a:extLst>
        </xdr:cNvPr>
        <xdr:cNvSpPr/>
      </xdr:nvSpPr>
      <xdr:spPr>
        <a:xfrm>
          <a:off x="2964180" y="400685"/>
          <a:ext cx="1371600" cy="15582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5" name="正方形/長方形 24">
          <a:extLst>
            <a:ext uri="{FF2B5EF4-FFF2-40B4-BE49-F238E27FC236}">
              <a16:creationId xmlns:a16="http://schemas.microsoft.com/office/drawing/2014/main" id="{F1CFFDBD-4D40-495C-ACC6-C4C5A583AD28}"/>
            </a:ext>
          </a:extLst>
        </xdr:cNvPr>
        <xdr:cNvSpPr/>
      </xdr:nvSpPr>
      <xdr:spPr>
        <a:xfrm>
          <a:off x="4335780" y="415925"/>
          <a:ext cx="1816735" cy="787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6" name="正方形/長方形 25">
          <a:extLst>
            <a:ext uri="{FF2B5EF4-FFF2-40B4-BE49-F238E27FC236}">
              <a16:creationId xmlns:a16="http://schemas.microsoft.com/office/drawing/2014/main" id="{052E318A-BD57-44DE-9007-A18FFF2285D3}"/>
            </a:ext>
          </a:extLst>
        </xdr:cNvPr>
        <xdr:cNvSpPr/>
      </xdr:nvSpPr>
      <xdr:spPr>
        <a:xfrm>
          <a:off x="6152515" y="415925"/>
          <a:ext cx="1140460" cy="7874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0.5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7" name="正方形/長方形 26">
          <a:extLst>
            <a:ext uri="{FF2B5EF4-FFF2-40B4-BE49-F238E27FC236}">
              <a16:creationId xmlns:a16="http://schemas.microsoft.com/office/drawing/2014/main" id="{F4F2A240-E608-4B1F-9E60-56C881958AE6}"/>
            </a:ext>
          </a:extLst>
        </xdr:cNvPr>
        <xdr:cNvSpPr/>
      </xdr:nvSpPr>
      <xdr:spPr>
        <a:xfrm>
          <a:off x="7352665" y="430530"/>
          <a:ext cx="583565" cy="7893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8" name="正方形/長方形 27">
          <a:extLst>
            <a:ext uri="{FF2B5EF4-FFF2-40B4-BE49-F238E27FC236}">
              <a16:creationId xmlns:a16="http://schemas.microsoft.com/office/drawing/2014/main" id="{0D9A5BE2-5B46-41F0-9385-D15F982AFB61}"/>
            </a:ext>
          </a:extLst>
        </xdr:cNvPr>
        <xdr:cNvSpPr/>
      </xdr:nvSpPr>
      <xdr:spPr>
        <a:xfrm>
          <a:off x="4335780" y="1040130"/>
          <a:ext cx="1816735" cy="636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9" name="正方形/長方形 28">
          <a:extLst>
            <a:ext uri="{FF2B5EF4-FFF2-40B4-BE49-F238E27FC236}">
              <a16:creationId xmlns:a16="http://schemas.microsoft.com/office/drawing/2014/main" id="{C687C908-11AC-4E4A-B91E-BEBE681AEE90}"/>
            </a:ext>
          </a:extLst>
        </xdr:cNvPr>
        <xdr:cNvSpPr/>
      </xdr:nvSpPr>
      <xdr:spPr>
        <a:xfrm>
          <a:off x="6221730" y="1040130"/>
          <a:ext cx="3300095" cy="636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30" name="角丸四角形 29">
          <a:extLst>
            <a:ext uri="{FF2B5EF4-FFF2-40B4-BE49-F238E27FC236}">
              <a16:creationId xmlns:a16="http://schemas.microsoft.com/office/drawing/2014/main" id="{6184FA73-1882-4226-8E09-2E5AF72945E4}"/>
            </a:ext>
          </a:extLst>
        </xdr:cNvPr>
        <xdr:cNvSpPr/>
      </xdr:nvSpPr>
      <xdr:spPr>
        <a:xfrm>
          <a:off x="9979025" y="361315"/>
          <a:ext cx="1371600" cy="112141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31" name="正方形/長方形 30">
          <a:extLst>
            <a:ext uri="{FF2B5EF4-FFF2-40B4-BE49-F238E27FC236}">
              <a16:creationId xmlns:a16="http://schemas.microsoft.com/office/drawing/2014/main" id="{EF9ECE4E-687C-4CC7-A76D-4F8F18124FF4}"/>
            </a:ext>
          </a:extLst>
        </xdr:cNvPr>
        <xdr:cNvSpPr/>
      </xdr:nvSpPr>
      <xdr:spPr>
        <a:xfrm>
          <a:off x="10208895" y="430530"/>
          <a:ext cx="1200150" cy="1035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2" name="正方形/長方形 31">
          <a:extLst>
            <a:ext uri="{FF2B5EF4-FFF2-40B4-BE49-F238E27FC236}">
              <a16:creationId xmlns:a16="http://schemas.microsoft.com/office/drawing/2014/main" id="{3BF3F823-EFFB-4A73-8B97-FFC116C255B3}"/>
            </a:ext>
          </a:extLst>
        </xdr:cNvPr>
        <xdr:cNvSpPr/>
      </xdr:nvSpPr>
      <xdr:spPr>
        <a:xfrm>
          <a:off x="10208895" y="541020"/>
          <a:ext cx="1200150" cy="5226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3" name="正方形/長方形 32">
          <a:extLst>
            <a:ext uri="{FF2B5EF4-FFF2-40B4-BE49-F238E27FC236}">
              <a16:creationId xmlns:a16="http://schemas.microsoft.com/office/drawing/2014/main" id="{03A78235-3777-4795-B088-8B1BFA55ED57}"/>
            </a:ext>
          </a:extLst>
        </xdr:cNvPr>
        <xdr:cNvSpPr/>
      </xdr:nvSpPr>
      <xdr:spPr>
        <a:xfrm>
          <a:off x="10208895" y="883920"/>
          <a:ext cx="1319530" cy="65151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4" name="直線コネクタ 33">
          <a:extLst>
            <a:ext uri="{FF2B5EF4-FFF2-40B4-BE49-F238E27FC236}">
              <a16:creationId xmlns:a16="http://schemas.microsoft.com/office/drawing/2014/main" id="{1EEF1F53-A76F-43B3-B894-4321D713B157}"/>
            </a:ext>
          </a:extLst>
        </xdr:cNvPr>
        <xdr:cNvCxnSpPr/>
      </xdr:nvCxnSpPr>
      <xdr:spPr>
        <a:xfrm flipH="1">
          <a:off x="10042525" y="513715"/>
          <a:ext cx="18669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5" name="楕円 34">
          <a:extLst>
            <a:ext uri="{FF2B5EF4-FFF2-40B4-BE49-F238E27FC236}">
              <a16:creationId xmlns:a16="http://schemas.microsoft.com/office/drawing/2014/main" id="{4603A038-3AEB-40E5-B11C-BECABF0C3B52}"/>
            </a:ext>
          </a:extLst>
        </xdr:cNvPr>
        <xdr:cNvSpPr/>
      </xdr:nvSpPr>
      <xdr:spPr>
        <a:xfrm>
          <a:off x="10092690" y="475615"/>
          <a:ext cx="107315" cy="4064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6" name="フローチャート: 判断 35">
          <a:extLst>
            <a:ext uri="{FF2B5EF4-FFF2-40B4-BE49-F238E27FC236}">
              <a16:creationId xmlns:a16="http://schemas.microsoft.com/office/drawing/2014/main" id="{3A7DB86F-7E0E-4011-9469-048BD68321D0}"/>
            </a:ext>
          </a:extLst>
        </xdr:cNvPr>
        <xdr:cNvSpPr/>
      </xdr:nvSpPr>
      <xdr:spPr>
        <a:xfrm>
          <a:off x="10092690" y="631825"/>
          <a:ext cx="107315"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7" name="直線コネクタ 36">
          <a:extLst>
            <a:ext uri="{FF2B5EF4-FFF2-40B4-BE49-F238E27FC236}">
              <a16:creationId xmlns:a16="http://schemas.microsoft.com/office/drawing/2014/main" id="{00721840-47C6-483D-A82F-5309445D8D57}"/>
            </a:ext>
          </a:extLst>
        </xdr:cNvPr>
        <xdr:cNvCxnSpPr/>
      </xdr:nvCxnSpPr>
      <xdr:spPr>
        <a:xfrm>
          <a:off x="10137140" y="883920"/>
          <a:ext cx="0" cy="1454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8" name="直線コネクタ 37">
          <a:extLst>
            <a:ext uri="{FF2B5EF4-FFF2-40B4-BE49-F238E27FC236}">
              <a16:creationId xmlns:a16="http://schemas.microsoft.com/office/drawing/2014/main" id="{1C8B5E85-B0F4-4D25-BCC5-92250BE81C82}"/>
            </a:ext>
          </a:extLst>
        </xdr:cNvPr>
        <xdr:cNvCxnSpPr/>
      </xdr:nvCxnSpPr>
      <xdr:spPr>
        <a:xfrm>
          <a:off x="10057765" y="883920"/>
          <a:ext cx="15621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9" name="直線コネクタ 38">
          <a:extLst>
            <a:ext uri="{FF2B5EF4-FFF2-40B4-BE49-F238E27FC236}">
              <a16:creationId xmlns:a16="http://schemas.microsoft.com/office/drawing/2014/main" id="{C4F1070A-89A6-4CC8-8CD9-1B80FC5404B0}"/>
            </a:ext>
          </a:extLst>
        </xdr:cNvPr>
        <xdr:cNvCxnSpPr/>
      </xdr:nvCxnSpPr>
      <xdr:spPr>
        <a:xfrm flipV="1">
          <a:off x="10137140" y="112014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40" name="直線コネクタ 39">
          <a:extLst>
            <a:ext uri="{FF2B5EF4-FFF2-40B4-BE49-F238E27FC236}">
              <a16:creationId xmlns:a16="http://schemas.microsoft.com/office/drawing/2014/main" id="{9F3ADBD7-EE18-4D26-BC40-5D46BAD9438F}"/>
            </a:ext>
          </a:extLst>
        </xdr:cNvPr>
        <xdr:cNvCxnSpPr/>
      </xdr:nvCxnSpPr>
      <xdr:spPr>
        <a:xfrm>
          <a:off x="10057765" y="1264920"/>
          <a:ext cx="15621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41" name="テキスト ボックス 40">
          <a:extLst>
            <a:ext uri="{FF2B5EF4-FFF2-40B4-BE49-F238E27FC236}">
              <a16:creationId xmlns:a16="http://schemas.microsoft.com/office/drawing/2014/main" id="{E981CB12-DDB6-4A26-854C-60B5CD7E146E}"/>
            </a:ext>
          </a:extLst>
        </xdr:cNvPr>
        <xdr:cNvSpPr txBox="1"/>
      </xdr:nvSpPr>
      <xdr:spPr>
        <a:xfrm>
          <a:off x="419100" y="2092325"/>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42" name="テキスト ボックス 41">
          <a:extLst>
            <a:ext uri="{FF2B5EF4-FFF2-40B4-BE49-F238E27FC236}">
              <a16:creationId xmlns:a16="http://schemas.microsoft.com/office/drawing/2014/main" id="{C8994981-A555-4074-9E58-F84EF8CFC388}"/>
            </a:ext>
          </a:extLst>
        </xdr:cNvPr>
        <xdr:cNvSpPr txBox="1"/>
      </xdr:nvSpPr>
      <xdr:spPr>
        <a:xfrm>
          <a:off x="419100" y="233172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43" name="テキスト ボックス 42">
          <a:extLst>
            <a:ext uri="{FF2B5EF4-FFF2-40B4-BE49-F238E27FC236}">
              <a16:creationId xmlns:a16="http://schemas.microsoft.com/office/drawing/2014/main" id="{327188C7-34B3-4A4A-8AED-C732A4F7F0F4}"/>
            </a:ext>
          </a:extLst>
        </xdr:cNvPr>
        <xdr:cNvSpPr txBox="1"/>
      </xdr:nvSpPr>
      <xdr:spPr>
        <a:xfrm>
          <a:off x="419100" y="2574925"/>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44" name="テキスト ボックス 43">
          <a:extLst>
            <a:ext uri="{FF2B5EF4-FFF2-40B4-BE49-F238E27FC236}">
              <a16:creationId xmlns:a16="http://schemas.microsoft.com/office/drawing/2014/main" id="{8A31074E-B108-498D-9E8F-026C0752BF13}"/>
            </a:ext>
          </a:extLst>
        </xdr:cNvPr>
        <xdr:cNvSpPr txBox="1"/>
      </xdr:nvSpPr>
      <xdr:spPr>
        <a:xfrm>
          <a:off x="419100" y="2816225"/>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4</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45" name="テキスト ボックス 44">
          <a:extLst>
            <a:ext uri="{FF2B5EF4-FFF2-40B4-BE49-F238E27FC236}">
              <a16:creationId xmlns:a16="http://schemas.microsoft.com/office/drawing/2014/main" id="{4CC758EA-1851-4C53-9330-09788EE81B56}"/>
            </a:ext>
          </a:extLst>
        </xdr:cNvPr>
        <xdr:cNvSpPr txBox="1"/>
      </xdr:nvSpPr>
      <xdr:spPr>
        <a:xfrm>
          <a:off x="419100" y="305562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6" name="正方形/長方形 45">
          <a:extLst>
            <a:ext uri="{FF2B5EF4-FFF2-40B4-BE49-F238E27FC236}">
              <a16:creationId xmlns:a16="http://schemas.microsoft.com/office/drawing/2014/main" id="{B417FCB1-75AF-421A-95FC-E307FB24104B}"/>
            </a:ext>
          </a:extLst>
        </xdr:cNvPr>
        <xdr:cNvSpPr/>
      </xdr:nvSpPr>
      <xdr:spPr>
        <a:xfrm>
          <a:off x="1142365" y="3578225"/>
          <a:ext cx="3826510" cy="22034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7" name="正方形/長方形 46">
          <a:extLst>
            <a:ext uri="{FF2B5EF4-FFF2-40B4-BE49-F238E27FC236}">
              <a16:creationId xmlns:a16="http://schemas.microsoft.com/office/drawing/2014/main" id="{40973EED-D251-49A7-BBCD-E2E584BB1E2B}"/>
            </a:ext>
          </a:extLst>
        </xdr:cNvPr>
        <xdr:cNvSpPr/>
      </xdr:nvSpPr>
      <xdr:spPr>
        <a:xfrm>
          <a:off x="1808974" y="3855022"/>
          <a:ext cx="1550316" cy="27762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8" name="正方形/長方形 47">
          <a:extLst>
            <a:ext uri="{FF2B5EF4-FFF2-40B4-BE49-F238E27FC236}">
              <a16:creationId xmlns:a16="http://schemas.microsoft.com/office/drawing/2014/main" id="{5B806F16-EBB3-424A-81E8-DED8BB999E08}"/>
            </a:ext>
          </a:extLst>
        </xdr:cNvPr>
        <xdr:cNvSpPr/>
      </xdr:nvSpPr>
      <xdr:spPr>
        <a:xfrm>
          <a:off x="3451854" y="3832636"/>
          <a:ext cx="765186" cy="31096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[ 69.5</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9" name="正方形/長方形 48">
          <a:extLst>
            <a:ext uri="{FF2B5EF4-FFF2-40B4-BE49-F238E27FC236}">
              <a16:creationId xmlns:a16="http://schemas.microsoft.com/office/drawing/2014/main" id="{06DC86A1-E50F-42BE-B6F0-CAA189575C0A}"/>
            </a:ext>
          </a:extLst>
        </xdr:cNvPr>
        <xdr:cNvSpPr/>
      </xdr:nvSpPr>
      <xdr:spPr>
        <a:xfrm>
          <a:off x="4914265" y="3653790"/>
          <a:ext cx="1371600" cy="21399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50" name="正方形/長方形 49">
          <a:extLst>
            <a:ext uri="{FF2B5EF4-FFF2-40B4-BE49-F238E27FC236}">
              <a16:creationId xmlns:a16="http://schemas.microsoft.com/office/drawing/2014/main" id="{CA06546A-2188-4083-AB38-341B336B311F}"/>
            </a:ext>
          </a:extLst>
        </xdr:cNvPr>
        <xdr:cNvSpPr/>
      </xdr:nvSpPr>
      <xdr:spPr>
        <a:xfrm>
          <a:off x="4914265" y="379857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51" name="正方形/長方形 50">
          <a:extLst>
            <a:ext uri="{FF2B5EF4-FFF2-40B4-BE49-F238E27FC236}">
              <a16:creationId xmlns:a16="http://schemas.microsoft.com/office/drawing/2014/main" id="{0F07EBBB-7000-4B83-B152-DC4969D3ED46}"/>
            </a:ext>
          </a:extLst>
        </xdr:cNvPr>
        <xdr:cNvSpPr/>
      </xdr:nvSpPr>
      <xdr:spPr>
        <a:xfrm>
          <a:off x="6285865" y="3653790"/>
          <a:ext cx="1371600" cy="21399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52" name="正方形/長方形 51">
          <a:extLst>
            <a:ext uri="{FF2B5EF4-FFF2-40B4-BE49-F238E27FC236}">
              <a16:creationId xmlns:a16="http://schemas.microsoft.com/office/drawing/2014/main" id="{92FA182A-2352-4692-9D05-FFD2B129DC6E}"/>
            </a:ext>
          </a:extLst>
        </xdr:cNvPr>
        <xdr:cNvSpPr/>
      </xdr:nvSpPr>
      <xdr:spPr>
        <a:xfrm>
          <a:off x="6285865" y="379857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3" name="正方形/長方形 52">
          <a:extLst>
            <a:ext uri="{FF2B5EF4-FFF2-40B4-BE49-F238E27FC236}">
              <a16:creationId xmlns:a16="http://schemas.microsoft.com/office/drawing/2014/main" id="{A3B0A2DE-7507-47AB-B50A-77BA8BB73E61}"/>
            </a:ext>
          </a:extLst>
        </xdr:cNvPr>
        <xdr:cNvSpPr/>
      </xdr:nvSpPr>
      <xdr:spPr>
        <a:xfrm>
          <a:off x="7788275" y="3653790"/>
          <a:ext cx="1371600" cy="21399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4" name="正方形/長方形 53">
          <a:extLst>
            <a:ext uri="{FF2B5EF4-FFF2-40B4-BE49-F238E27FC236}">
              <a16:creationId xmlns:a16="http://schemas.microsoft.com/office/drawing/2014/main" id="{C59A365C-EE55-41FE-9DE8-F6EE349BFB59}"/>
            </a:ext>
          </a:extLst>
        </xdr:cNvPr>
        <xdr:cNvSpPr/>
      </xdr:nvSpPr>
      <xdr:spPr>
        <a:xfrm>
          <a:off x="7788275" y="379857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5" name="正方形/長方形 54">
          <a:extLst>
            <a:ext uri="{FF2B5EF4-FFF2-40B4-BE49-F238E27FC236}">
              <a16:creationId xmlns:a16="http://schemas.microsoft.com/office/drawing/2014/main" id="{724B0860-231C-472E-97F6-3472CD804E75}"/>
            </a:ext>
          </a:extLst>
        </xdr:cNvPr>
        <xdr:cNvSpPr/>
      </xdr:nvSpPr>
      <xdr:spPr>
        <a:xfrm>
          <a:off x="1142365" y="4179570"/>
          <a:ext cx="3826510" cy="2164715"/>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6" name="正方形/長方形 55">
          <a:extLst>
            <a:ext uri="{FF2B5EF4-FFF2-40B4-BE49-F238E27FC236}">
              <a16:creationId xmlns:a16="http://schemas.microsoft.com/office/drawing/2014/main" id="{549BC9EF-209D-4868-B3E9-11DEC167EAF0}"/>
            </a:ext>
          </a:extLst>
        </xdr:cNvPr>
        <xdr:cNvSpPr/>
      </xdr:nvSpPr>
      <xdr:spPr>
        <a:xfrm>
          <a:off x="5216525" y="4179570"/>
          <a:ext cx="4286250" cy="216471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7" name="正方形/長方形 56">
          <a:extLst>
            <a:ext uri="{FF2B5EF4-FFF2-40B4-BE49-F238E27FC236}">
              <a16:creationId xmlns:a16="http://schemas.microsoft.com/office/drawing/2014/main" id="{8F227B22-3727-418B-9FA4-6EBF5FFD822E}"/>
            </a:ext>
          </a:extLst>
        </xdr:cNvPr>
        <xdr:cNvSpPr/>
      </xdr:nvSpPr>
      <xdr:spPr>
        <a:xfrm>
          <a:off x="5216525" y="4248785"/>
          <a:ext cx="41148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8" name="テキスト ボックス 57">
          <a:extLst>
            <a:ext uri="{FF2B5EF4-FFF2-40B4-BE49-F238E27FC236}">
              <a16:creationId xmlns:a16="http://schemas.microsoft.com/office/drawing/2014/main" id="{0F3E1532-BCEB-4920-8735-5C3ECD5F077D}"/>
            </a:ext>
          </a:extLst>
        </xdr:cNvPr>
        <xdr:cNvSpPr txBox="1"/>
      </xdr:nvSpPr>
      <xdr:spPr>
        <a:xfrm>
          <a:off x="5273675" y="4477385"/>
          <a:ext cx="4098290" cy="177419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05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本市が保有する建築物施設は、昭和</a:t>
          </a:r>
          <a:r>
            <a:rPr kumimoji="1" lang="en-US" altLang="ja-JP" sz="1050">
              <a:solidFill>
                <a:schemeClr val="dk1"/>
              </a:solidFill>
              <a:effectLst/>
              <a:latin typeface="ＭＳ Ｐゴシック" panose="020B0600070205080204" pitchFamily="50" charset="-128"/>
              <a:ea typeface="ＭＳ Ｐゴシック" panose="020B0600070205080204" pitchFamily="50" charset="-128"/>
              <a:cs typeface="+mn-cs"/>
            </a:rPr>
            <a:t>50</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年代までは主に学校教育施設、昭和</a:t>
          </a:r>
          <a:r>
            <a:rPr kumimoji="1" lang="en-US" altLang="ja-JP" sz="1050">
              <a:solidFill>
                <a:schemeClr val="dk1"/>
              </a:solidFill>
              <a:effectLst/>
              <a:latin typeface="ＭＳ Ｐゴシック" panose="020B0600070205080204" pitchFamily="50" charset="-128"/>
              <a:ea typeface="ＭＳ Ｐゴシック" panose="020B0600070205080204" pitchFamily="50" charset="-128"/>
              <a:cs typeface="+mn-cs"/>
            </a:rPr>
            <a:t>60</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年代からは官公署や保健福祉・社会教育等施設などを整備し、築</a:t>
          </a:r>
          <a:r>
            <a:rPr kumimoji="1" lang="en-US" altLang="ja-JP" sz="1050">
              <a:solidFill>
                <a:schemeClr val="dk1"/>
              </a:solidFill>
              <a:effectLst/>
              <a:latin typeface="ＭＳ Ｐゴシック" panose="020B0600070205080204" pitchFamily="50" charset="-128"/>
              <a:ea typeface="ＭＳ Ｐゴシック" panose="020B0600070205080204" pitchFamily="50" charset="-128"/>
              <a:cs typeface="+mn-cs"/>
            </a:rPr>
            <a:t>31</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年以上の棟が半数以上を占め、また、インフラ施設についても同様に施設の老朽化が進行しており、今後、施設更新時期を迎える。本市の有形固定資産減価償却率は類似団体より高い水準にあるが、令和</a:t>
          </a:r>
          <a:r>
            <a:rPr kumimoji="1" lang="en-US" altLang="ja-JP" sz="1050">
              <a:solidFill>
                <a:schemeClr val="dk1"/>
              </a:solidFill>
              <a:effectLst/>
              <a:latin typeface="ＭＳ Ｐゴシック" panose="020B0600070205080204" pitchFamily="50" charset="-128"/>
              <a:ea typeface="ＭＳ Ｐゴシック" panose="020B0600070205080204" pitchFamily="50" charset="-128"/>
              <a:cs typeface="+mn-cs"/>
            </a:rPr>
            <a:t>4</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年</a:t>
          </a:r>
          <a:r>
            <a:rPr kumimoji="1" lang="en-US" altLang="ja-JP" sz="1050">
              <a:solidFill>
                <a:schemeClr val="dk1"/>
              </a:solidFill>
              <a:effectLst/>
              <a:latin typeface="ＭＳ Ｐゴシック" panose="020B0600070205080204" pitchFamily="50" charset="-128"/>
              <a:ea typeface="ＭＳ Ｐゴシック" panose="020B0600070205080204" pitchFamily="50" charset="-128"/>
              <a:cs typeface="+mn-cs"/>
            </a:rPr>
            <a:t>6</a:t>
          </a:r>
          <a:r>
            <a:rPr kumimoji="1" lang="ja-JP" altLang="ja-JP" sz="1050">
              <a:solidFill>
                <a:schemeClr val="dk1"/>
              </a:solidFill>
              <a:effectLst/>
              <a:latin typeface="ＭＳ Ｐゴシック" panose="020B0600070205080204" pitchFamily="50" charset="-128"/>
              <a:ea typeface="ＭＳ Ｐゴシック" panose="020B0600070205080204" pitchFamily="50" charset="-128"/>
              <a:cs typeface="+mn-cs"/>
            </a:rPr>
            <a:t>月に改訂した公共施設等総合管理計画のマネジメント目標や基本方針を踏まえて、各施設が必要に応じて個別施設計画を作成し、長寿命化や保有量の適正化に向けた取り組みを実施する。</a:t>
          </a:r>
          <a:endParaRPr lang="ja-JP" altLang="ja-JP" sz="1050">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59" name="テキスト ボックス 58">
          <a:extLst>
            <a:ext uri="{FF2B5EF4-FFF2-40B4-BE49-F238E27FC236}">
              <a16:creationId xmlns:a16="http://schemas.microsoft.com/office/drawing/2014/main" id="{548B9430-DEC3-481C-A509-35DE90913D5A}"/>
            </a:ext>
          </a:extLst>
        </xdr:cNvPr>
        <xdr:cNvSpPr txBox="1"/>
      </xdr:nvSpPr>
      <xdr:spPr>
        <a:xfrm>
          <a:off x="1123315" y="399288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60" name="直線コネクタ 59">
          <a:extLst>
            <a:ext uri="{FF2B5EF4-FFF2-40B4-BE49-F238E27FC236}">
              <a16:creationId xmlns:a16="http://schemas.microsoft.com/office/drawing/2014/main" id="{4D3CF68E-7996-42E9-9FB2-8B227A99AFF1}"/>
            </a:ext>
          </a:extLst>
        </xdr:cNvPr>
        <xdr:cNvCxnSpPr/>
      </xdr:nvCxnSpPr>
      <xdr:spPr>
        <a:xfrm>
          <a:off x="1142365" y="6344285"/>
          <a:ext cx="382651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36</xdr:row>
      <xdr:rowOff>74474</xdr:rowOff>
    </xdr:from>
    <xdr:ext cx="410689" cy="225703"/>
    <xdr:sp macro="" textlink="">
      <xdr:nvSpPr>
        <xdr:cNvPr id="61" name="テキスト ボックス 60">
          <a:extLst>
            <a:ext uri="{FF2B5EF4-FFF2-40B4-BE49-F238E27FC236}">
              <a16:creationId xmlns:a16="http://schemas.microsoft.com/office/drawing/2014/main" id="{80C18934-A015-4300-A226-FC1B40847C53}"/>
            </a:ext>
          </a:extLst>
        </xdr:cNvPr>
        <xdr:cNvSpPr txBox="1"/>
      </xdr:nvSpPr>
      <xdr:spPr>
        <a:xfrm>
          <a:off x="731041" y="6246674"/>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35</xdr:row>
      <xdr:rowOff>69850</xdr:rowOff>
    </xdr:from>
    <xdr:to>
      <xdr:col>27</xdr:col>
      <xdr:colOff>73025</xdr:colOff>
      <xdr:row>35</xdr:row>
      <xdr:rowOff>69850</xdr:rowOff>
    </xdr:to>
    <xdr:cxnSp macro="">
      <xdr:nvCxnSpPr>
        <xdr:cNvPr id="62" name="直線コネクタ 61">
          <a:extLst>
            <a:ext uri="{FF2B5EF4-FFF2-40B4-BE49-F238E27FC236}">
              <a16:creationId xmlns:a16="http://schemas.microsoft.com/office/drawing/2014/main" id="{85ECA8D4-ABE1-4306-A556-C655F6552F15}"/>
            </a:ext>
          </a:extLst>
        </xdr:cNvPr>
        <xdr:cNvCxnSpPr/>
      </xdr:nvCxnSpPr>
      <xdr:spPr>
        <a:xfrm>
          <a:off x="1142365" y="6068695"/>
          <a:ext cx="382651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34</xdr:row>
      <xdr:rowOff>147499</xdr:rowOff>
    </xdr:from>
    <xdr:ext cx="359394" cy="225703"/>
    <xdr:sp macro="" textlink="">
      <xdr:nvSpPr>
        <xdr:cNvPr id="63" name="テキスト ボックス 62">
          <a:extLst>
            <a:ext uri="{FF2B5EF4-FFF2-40B4-BE49-F238E27FC236}">
              <a16:creationId xmlns:a16="http://schemas.microsoft.com/office/drawing/2014/main" id="{44358DE2-E9CA-4B30-9B84-982D501F1F31}"/>
            </a:ext>
          </a:extLst>
        </xdr:cNvPr>
        <xdr:cNvSpPr txBox="1"/>
      </xdr:nvSpPr>
      <xdr:spPr>
        <a:xfrm>
          <a:off x="784241" y="597489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33</xdr:row>
      <xdr:rowOff>142875</xdr:rowOff>
    </xdr:from>
    <xdr:to>
      <xdr:col>27</xdr:col>
      <xdr:colOff>73025</xdr:colOff>
      <xdr:row>33</xdr:row>
      <xdr:rowOff>142875</xdr:rowOff>
    </xdr:to>
    <xdr:cxnSp macro="">
      <xdr:nvCxnSpPr>
        <xdr:cNvPr id="64" name="直線コネクタ 63">
          <a:extLst>
            <a:ext uri="{FF2B5EF4-FFF2-40B4-BE49-F238E27FC236}">
              <a16:creationId xmlns:a16="http://schemas.microsoft.com/office/drawing/2014/main" id="{3E94FD06-515D-402F-A936-97A002323F57}"/>
            </a:ext>
          </a:extLst>
        </xdr:cNvPr>
        <xdr:cNvCxnSpPr/>
      </xdr:nvCxnSpPr>
      <xdr:spPr>
        <a:xfrm>
          <a:off x="1142365" y="5798820"/>
          <a:ext cx="382651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33</xdr:row>
      <xdr:rowOff>49074</xdr:rowOff>
    </xdr:from>
    <xdr:ext cx="359394" cy="225703"/>
    <xdr:sp macro="" textlink="">
      <xdr:nvSpPr>
        <xdr:cNvPr id="65" name="テキスト ボックス 64">
          <a:extLst>
            <a:ext uri="{FF2B5EF4-FFF2-40B4-BE49-F238E27FC236}">
              <a16:creationId xmlns:a16="http://schemas.microsoft.com/office/drawing/2014/main" id="{7D30F044-D466-4C76-88AA-8C4FC2F14124}"/>
            </a:ext>
          </a:extLst>
        </xdr:cNvPr>
        <xdr:cNvSpPr txBox="1"/>
      </xdr:nvSpPr>
      <xdr:spPr>
        <a:xfrm>
          <a:off x="784241" y="570882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32</xdr:row>
      <xdr:rowOff>44450</xdr:rowOff>
    </xdr:from>
    <xdr:to>
      <xdr:col>27</xdr:col>
      <xdr:colOff>73025</xdr:colOff>
      <xdr:row>32</xdr:row>
      <xdr:rowOff>44450</xdr:rowOff>
    </xdr:to>
    <xdr:cxnSp macro="">
      <xdr:nvCxnSpPr>
        <xdr:cNvPr id="66" name="直線コネクタ 65">
          <a:extLst>
            <a:ext uri="{FF2B5EF4-FFF2-40B4-BE49-F238E27FC236}">
              <a16:creationId xmlns:a16="http://schemas.microsoft.com/office/drawing/2014/main" id="{6BAE65A8-6164-4CB0-87F2-28900B7BB104}"/>
            </a:ext>
          </a:extLst>
        </xdr:cNvPr>
        <xdr:cNvCxnSpPr/>
      </xdr:nvCxnSpPr>
      <xdr:spPr>
        <a:xfrm>
          <a:off x="1142365" y="5532755"/>
          <a:ext cx="382651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122099</xdr:rowOff>
    </xdr:from>
    <xdr:ext cx="359394" cy="225703"/>
    <xdr:sp macro="" textlink="">
      <xdr:nvSpPr>
        <xdr:cNvPr id="67" name="テキスト ボックス 66">
          <a:extLst>
            <a:ext uri="{FF2B5EF4-FFF2-40B4-BE49-F238E27FC236}">
              <a16:creationId xmlns:a16="http://schemas.microsoft.com/office/drawing/2014/main" id="{3BCBDB74-149F-471A-B604-F372294DFF27}"/>
            </a:ext>
          </a:extLst>
        </xdr:cNvPr>
        <xdr:cNvSpPr txBox="1"/>
      </xdr:nvSpPr>
      <xdr:spPr>
        <a:xfrm>
          <a:off x="784241" y="543895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30</xdr:row>
      <xdr:rowOff>117475</xdr:rowOff>
    </xdr:from>
    <xdr:to>
      <xdr:col>27</xdr:col>
      <xdr:colOff>73025</xdr:colOff>
      <xdr:row>30</xdr:row>
      <xdr:rowOff>117475</xdr:rowOff>
    </xdr:to>
    <xdr:cxnSp macro="">
      <xdr:nvCxnSpPr>
        <xdr:cNvPr id="68" name="直線コネクタ 67">
          <a:extLst>
            <a:ext uri="{FF2B5EF4-FFF2-40B4-BE49-F238E27FC236}">
              <a16:creationId xmlns:a16="http://schemas.microsoft.com/office/drawing/2014/main" id="{7ED6C64D-681F-4BA3-A481-BF38EF3B2F43}"/>
            </a:ext>
          </a:extLst>
        </xdr:cNvPr>
        <xdr:cNvCxnSpPr/>
      </xdr:nvCxnSpPr>
      <xdr:spPr>
        <a:xfrm>
          <a:off x="1142365" y="5260975"/>
          <a:ext cx="382651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30</xdr:row>
      <xdr:rowOff>23674</xdr:rowOff>
    </xdr:from>
    <xdr:ext cx="359394" cy="225703"/>
    <xdr:sp macro="" textlink="">
      <xdr:nvSpPr>
        <xdr:cNvPr id="69" name="テキスト ボックス 68">
          <a:extLst>
            <a:ext uri="{FF2B5EF4-FFF2-40B4-BE49-F238E27FC236}">
              <a16:creationId xmlns:a16="http://schemas.microsoft.com/office/drawing/2014/main" id="{442B2DD4-E30C-4001-834E-75ECF5074CA6}"/>
            </a:ext>
          </a:extLst>
        </xdr:cNvPr>
        <xdr:cNvSpPr txBox="1"/>
      </xdr:nvSpPr>
      <xdr:spPr>
        <a:xfrm>
          <a:off x="784241" y="516336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19050</xdr:rowOff>
    </xdr:from>
    <xdr:to>
      <xdr:col>27</xdr:col>
      <xdr:colOff>73025</xdr:colOff>
      <xdr:row>29</xdr:row>
      <xdr:rowOff>19050</xdr:rowOff>
    </xdr:to>
    <xdr:cxnSp macro="">
      <xdr:nvCxnSpPr>
        <xdr:cNvPr id="70" name="直線コネクタ 69">
          <a:extLst>
            <a:ext uri="{FF2B5EF4-FFF2-40B4-BE49-F238E27FC236}">
              <a16:creationId xmlns:a16="http://schemas.microsoft.com/office/drawing/2014/main" id="{EE0E9791-2E7F-4E3D-B66D-94F19A069A18}"/>
            </a:ext>
          </a:extLst>
        </xdr:cNvPr>
        <xdr:cNvCxnSpPr/>
      </xdr:nvCxnSpPr>
      <xdr:spPr>
        <a:xfrm>
          <a:off x="1142365" y="4987290"/>
          <a:ext cx="382651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96699</xdr:rowOff>
    </xdr:from>
    <xdr:ext cx="359394" cy="225703"/>
    <xdr:sp macro="" textlink="">
      <xdr:nvSpPr>
        <xdr:cNvPr id="71" name="テキスト ボックス 70">
          <a:extLst>
            <a:ext uri="{FF2B5EF4-FFF2-40B4-BE49-F238E27FC236}">
              <a16:creationId xmlns:a16="http://schemas.microsoft.com/office/drawing/2014/main" id="{0AC670E5-A2CA-4AC6-ACA7-E824CA29FC51}"/>
            </a:ext>
          </a:extLst>
        </xdr:cNvPr>
        <xdr:cNvSpPr txBox="1"/>
      </xdr:nvSpPr>
      <xdr:spPr>
        <a:xfrm>
          <a:off x="784241" y="489348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27</xdr:row>
      <xdr:rowOff>92075</xdr:rowOff>
    </xdr:from>
    <xdr:to>
      <xdr:col>27</xdr:col>
      <xdr:colOff>73025</xdr:colOff>
      <xdr:row>27</xdr:row>
      <xdr:rowOff>92075</xdr:rowOff>
    </xdr:to>
    <xdr:cxnSp macro="">
      <xdr:nvCxnSpPr>
        <xdr:cNvPr id="72" name="直線コネクタ 71">
          <a:extLst>
            <a:ext uri="{FF2B5EF4-FFF2-40B4-BE49-F238E27FC236}">
              <a16:creationId xmlns:a16="http://schemas.microsoft.com/office/drawing/2014/main" id="{33AD48A3-8818-437E-8D7D-0B817911D540}"/>
            </a:ext>
          </a:extLst>
        </xdr:cNvPr>
        <xdr:cNvCxnSpPr/>
      </xdr:nvCxnSpPr>
      <xdr:spPr>
        <a:xfrm>
          <a:off x="1142365" y="4725035"/>
          <a:ext cx="382651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26</xdr:row>
      <xdr:rowOff>169724</xdr:rowOff>
    </xdr:from>
    <xdr:ext cx="359394" cy="225703"/>
    <xdr:sp macro="" textlink="">
      <xdr:nvSpPr>
        <xdr:cNvPr id="73" name="テキスト ボックス 72">
          <a:extLst>
            <a:ext uri="{FF2B5EF4-FFF2-40B4-BE49-F238E27FC236}">
              <a16:creationId xmlns:a16="http://schemas.microsoft.com/office/drawing/2014/main" id="{E10CD0EB-1CF9-404A-8496-FDBD28B9E708}"/>
            </a:ext>
          </a:extLst>
        </xdr:cNvPr>
        <xdr:cNvSpPr txBox="1"/>
      </xdr:nvSpPr>
      <xdr:spPr>
        <a:xfrm>
          <a:off x="784241" y="463123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25</xdr:row>
      <xdr:rowOff>165100</xdr:rowOff>
    </xdr:from>
    <xdr:to>
      <xdr:col>27</xdr:col>
      <xdr:colOff>73025</xdr:colOff>
      <xdr:row>25</xdr:row>
      <xdr:rowOff>165100</xdr:rowOff>
    </xdr:to>
    <xdr:cxnSp macro="">
      <xdr:nvCxnSpPr>
        <xdr:cNvPr id="74" name="直線コネクタ 73">
          <a:extLst>
            <a:ext uri="{FF2B5EF4-FFF2-40B4-BE49-F238E27FC236}">
              <a16:creationId xmlns:a16="http://schemas.microsoft.com/office/drawing/2014/main" id="{2E12404C-1C9A-46F1-8E4A-46171212A5A8}"/>
            </a:ext>
          </a:extLst>
        </xdr:cNvPr>
        <xdr:cNvCxnSpPr/>
      </xdr:nvCxnSpPr>
      <xdr:spPr>
        <a:xfrm>
          <a:off x="1142365" y="4455160"/>
          <a:ext cx="382651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25</xdr:row>
      <xdr:rowOff>71299</xdr:rowOff>
    </xdr:from>
    <xdr:ext cx="359394" cy="225703"/>
    <xdr:sp macro="" textlink="">
      <xdr:nvSpPr>
        <xdr:cNvPr id="75" name="テキスト ボックス 74">
          <a:extLst>
            <a:ext uri="{FF2B5EF4-FFF2-40B4-BE49-F238E27FC236}">
              <a16:creationId xmlns:a16="http://schemas.microsoft.com/office/drawing/2014/main" id="{BCFB6497-37BA-47CB-B120-873C699FA2E8}"/>
            </a:ext>
          </a:extLst>
        </xdr:cNvPr>
        <xdr:cNvSpPr txBox="1"/>
      </xdr:nvSpPr>
      <xdr:spPr>
        <a:xfrm>
          <a:off x="784241" y="4355644"/>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30.0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76" name="直線コネクタ 75">
          <a:extLst>
            <a:ext uri="{FF2B5EF4-FFF2-40B4-BE49-F238E27FC236}">
              <a16:creationId xmlns:a16="http://schemas.microsoft.com/office/drawing/2014/main" id="{A2D8A3AE-1C91-45CE-9070-0492660C89F0}"/>
            </a:ext>
          </a:extLst>
        </xdr:cNvPr>
        <xdr:cNvCxnSpPr/>
      </xdr:nvCxnSpPr>
      <xdr:spPr>
        <a:xfrm>
          <a:off x="1142365" y="4179570"/>
          <a:ext cx="382651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77" name="テキスト ボックス 76">
          <a:extLst>
            <a:ext uri="{FF2B5EF4-FFF2-40B4-BE49-F238E27FC236}">
              <a16:creationId xmlns:a16="http://schemas.microsoft.com/office/drawing/2014/main" id="{494FC924-7807-40F2-9DAA-3AE81CCD370F}"/>
            </a:ext>
          </a:extLst>
        </xdr:cNvPr>
        <xdr:cNvSpPr txBox="1"/>
      </xdr:nvSpPr>
      <xdr:spPr>
        <a:xfrm>
          <a:off x="784241" y="408576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8" name="有形固定資産減価償却率グラフ枠">
          <a:extLst>
            <a:ext uri="{FF2B5EF4-FFF2-40B4-BE49-F238E27FC236}">
              <a16:creationId xmlns:a16="http://schemas.microsoft.com/office/drawing/2014/main" id="{4A8EF731-33D4-4B0A-AFAD-856AC550B818}"/>
            </a:ext>
          </a:extLst>
        </xdr:cNvPr>
        <xdr:cNvSpPr/>
      </xdr:nvSpPr>
      <xdr:spPr>
        <a:xfrm>
          <a:off x="1142365" y="4179570"/>
          <a:ext cx="3826510" cy="2164715"/>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85408</xdr:rowOff>
    </xdr:from>
    <xdr:to>
      <xdr:col>23</xdr:col>
      <xdr:colOff>85090</xdr:colOff>
      <xdr:row>34</xdr:row>
      <xdr:rowOff>60484</xdr:rowOff>
    </xdr:to>
    <xdr:cxnSp macro="">
      <xdr:nvCxnSpPr>
        <xdr:cNvPr id="79" name="直線コネクタ 78">
          <a:extLst>
            <a:ext uri="{FF2B5EF4-FFF2-40B4-BE49-F238E27FC236}">
              <a16:creationId xmlns:a16="http://schemas.microsoft.com/office/drawing/2014/main" id="{7259C62E-BE82-4C6D-8A4B-E8D3560FDC85}"/>
            </a:ext>
          </a:extLst>
        </xdr:cNvPr>
        <xdr:cNvCxnSpPr/>
      </xdr:nvCxnSpPr>
      <xdr:spPr>
        <a:xfrm flipV="1">
          <a:off x="4295775" y="4545013"/>
          <a:ext cx="1270" cy="134096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34</xdr:row>
      <xdr:rowOff>64311</xdr:rowOff>
    </xdr:from>
    <xdr:ext cx="405111" cy="259045"/>
    <xdr:sp macro="" textlink="">
      <xdr:nvSpPr>
        <xdr:cNvPr id="80" name="有形固定資産減価償却率最小値テキスト">
          <a:extLst>
            <a:ext uri="{FF2B5EF4-FFF2-40B4-BE49-F238E27FC236}">
              <a16:creationId xmlns:a16="http://schemas.microsoft.com/office/drawing/2014/main" id="{5D7AD5E7-4F64-4F11-B9BB-D340CEF13917}"/>
            </a:ext>
          </a:extLst>
        </xdr:cNvPr>
        <xdr:cNvSpPr txBox="1"/>
      </xdr:nvSpPr>
      <xdr:spPr>
        <a:xfrm>
          <a:off x="4342765" y="58898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60484</xdr:rowOff>
    </xdr:from>
    <xdr:to>
      <xdr:col>23</xdr:col>
      <xdr:colOff>174625</xdr:colOff>
      <xdr:row>34</xdr:row>
      <xdr:rowOff>60484</xdr:rowOff>
    </xdr:to>
    <xdr:cxnSp macro="">
      <xdr:nvCxnSpPr>
        <xdr:cNvPr id="81" name="直線コネクタ 80">
          <a:extLst>
            <a:ext uri="{FF2B5EF4-FFF2-40B4-BE49-F238E27FC236}">
              <a16:creationId xmlns:a16="http://schemas.microsoft.com/office/drawing/2014/main" id="{97967047-DAF7-4685-AE15-CF2133D5D057}"/>
            </a:ext>
          </a:extLst>
        </xdr:cNvPr>
        <xdr:cNvCxnSpPr/>
      </xdr:nvCxnSpPr>
      <xdr:spPr>
        <a:xfrm>
          <a:off x="4206875" y="5885974"/>
          <a:ext cx="17399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32085</xdr:rowOff>
    </xdr:from>
    <xdr:ext cx="405111" cy="259045"/>
    <xdr:sp macro="" textlink="">
      <xdr:nvSpPr>
        <xdr:cNvPr id="82" name="有形固定資産減価償却率最大値テキスト">
          <a:extLst>
            <a:ext uri="{FF2B5EF4-FFF2-40B4-BE49-F238E27FC236}">
              <a16:creationId xmlns:a16="http://schemas.microsoft.com/office/drawing/2014/main" id="{810352A3-2F2A-4ED5-8E0A-0CD79ED10386}"/>
            </a:ext>
          </a:extLst>
        </xdr:cNvPr>
        <xdr:cNvSpPr txBox="1"/>
      </xdr:nvSpPr>
      <xdr:spPr>
        <a:xfrm>
          <a:off x="4342765" y="43164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85408</xdr:rowOff>
    </xdr:from>
    <xdr:to>
      <xdr:col>23</xdr:col>
      <xdr:colOff>174625</xdr:colOff>
      <xdr:row>26</xdr:row>
      <xdr:rowOff>85408</xdr:rowOff>
    </xdr:to>
    <xdr:cxnSp macro="">
      <xdr:nvCxnSpPr>
        <xdr:cNvPr id="83" name="直線コネクタ 82">
          <a:extLst>
            <a:ext uri="{FF2B5EF4-FFF2-40B4-BE49-F238E27FC236}">
              <a16:creationId xmlns:a16="http://schemas.microsoft.com/office/drawing/2014/main" id="{4BFBE1F8-1071-4815-91CA-93F5747ACC5F}"/>
            </a:ext>
          </a:extLst>
        </xdr:cNvPr>
        <xdr:cNvCxnSpPr/>
      </xdr:nvCxnSpPr>
      <xdr:spPr>
        <a:xfrm>
          <a:off x="4206875" y="4545013"/>
          <a:ext cx="17399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30</xdr:row>
      <xdr:rowOff>4462</xdr:rowOff>
    </xdr:from>
    <xdr:ext cx="405111" cy="259045"/>
    <xdr:sp macro="" textlink="">
      <xdr:nvSpPr>
        <xdr:cNvPr id="84" name="有形固定資産減価償却率平均値テキスト">
          <a:extLst>
            <a:ext uri="{FF2B5EF4-FFF2-40B4-BE49-F238E27FC236}">
              <a16:creationId xmlns:a16="http://schemas.microsoft.com/office/drawing/2014/main" id="{EAC2ECB2-4510-49D2-B77C-3E9E76AE6A13}"/>
            </a:ext>
          </a:extLst>
        </xdr:cNvPr>
        <xdr:cNvSpPr txBox="1"/>
      </xdr:nvSpPr>
      <xdr:spPr>
        <a:xfrm>
          <a:off x="4342765" y="514986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30</xdr:row>
      <xdr:rowOff>153035</xdr:rowOff>
    </xdr:from>
    <xdr:to>
      <xdr:col>23</xdr:col>
      <xdr:colOff>136525</xdr:colOff>
      <xdr:row>31</xdr:row>
      <xdr:rowOff>83185</xdr:rowOff>
    </xdr:to>
    <xdr:sp macro="" textlink="">
      <xdr:nvSpPr>
        <xdr:cNvPr id="85" name="フローチャート: 判断 84">
          <a:extLst>
            <a:ext uri="{FF2B5EF4-FFF2-40B4-BE49-F238E27FC236}">
              <a16:creationId xmlns:a16="http://schemas.microsoft.com/office/drawing/2014/main" id="{017B9BC2-9545-4290-9300-5BCC2B3E8DD1}"/>
            </a:ext>
          </a:extLst>
        </xdr:cNvPr>
        <xdr:cNvSpPr/>
      </xdr:nvSpPr>
      <xdr:spPr>
        <a:xfrm>
          <a:off x="4244975" y="5296535"/>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30</xdr:row>
      <xdr:rowOff>150336</xdr:rowOff>
    </xdr:from>
    <xdr:to>
      <xdr:col>19</xdr:col>
      <xdr:colOff>187325</xdr:colOff>
      <xdr:row>31</xdr:row>
      <xdr:rowOff>80486</xdr:rowOff>
    </xdr:to>
    <xdr:sp macro="" textlink="">
      <xdr:nvSpPr>
        <xdr:cNvPr id="86" name="フローチャート: 判断 85">
          <a:extLst>
            <a:ext uri="{FF2B5EF4-FFF2-40B4-BE49-F238E27FC236}">
              <a16:creationId xmlns:a16="http://schemas.microsoft.com/office/drawing/2014/main" id="{0CE537FE-95E0-4736-82E4-D70710F73926}"/>
            </a:ext>
          </a:extLst>
        </xdr:cNvPr>
        <xdr:cNvSpPr/>
      </xdr:nvSpPr>
      <xdr:spPr>
        <a:xfrm>
          <a:off x="3611880" y="5293836"/>
          <a:ext cx="80645"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30</xdr:row>
      <xdr:rowOff>107156</xdr:rowOff>
    </xdr:from>
    <xdr:to>
      <xdr:col>15</xdr:col>
      <xdr:colOff>187325</xdr:colOff>
      <xdr:row>31</xdr:row>
      <xdr:rowOff>37306</xdr:rowOff>
    </xdr:to>
    <xdr:sp macro="" textlink="">
      <xdr:nvSpPr>
        <xdr:cNvPr id="87" name="フローチャート: 判断 86">
          <a:extLst>
            <a:ext uri="{FF2B5EF4-FFF2-40B4-BE49-F238E27FC236}">
              <a16:creationId xmlns:a16="http://schemas.microsoft.com/office/drawing/2014/main" id="{06AB96E4-483A-4367-996B-2ABEE1381C23}"/>
            </a:ext>
          </a:extLst>
        </xdr:cNvPr>
        <xdr:cNvSpPr/>
      </xdr:nvSpPr>
      <xdr:spPr>
        <a:xfrm>
          <a:off x="2926080" y="5248751"/>
          <a:ext cx="80645"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30</xdr:row>
      <xdr:rowOff>69374</xdr:rowOff>
    </xdr:from>
    <xdr:to>
      <xdr:col>11</xdr:col>
      <xdr:colOff>187325</xdr:colOff>
      <xdr:row>30</xdr:row>
      <xdr:rowOff>170974</xdr:rowOff>
    </xdr:to>
    <xdr:sp macro="" textlink="">
      <xdr:nvSpPr>
        <xdr:cNvPr id="88" name="フローチャート: 判断 87">
          <a:extLst>
            <a:ext uri="{FF2B5EF4-FFF2-40B4-BE49-F238E27FC236}">
              <a16:creationId xmlns:a16="http://schemas.microsoft.com/office/drawing/2014/main" id="{E5FC69D2-8D56-4321-A47A-9E4054975D7E}"/>
            </a:ext>
          </a:extLst>
        </xdr:cNvPr>
        <xdr:cNvSpPr/>
      </xdr:nvSpPr>
      <xdr:spPr>
        <a:xfrm>
          <a:off x="2240280" y="5210969"/>
          <a:ext cx="80645"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30</xdr:row>
      <xdr:rowOff>50483</xdr:rowOff>
    </xdr:from>
    <xdr:to>
      <xdr:col>7</xdr:col>
      <xdr:colOff>187325</xdr:colOff>
      <xdr:row>30</xdr:row>
      <xdr:rowOff>152083</xdr:rowOff>
    </xdr:to>
    <xdr:sp macro="" textlink="">
      <xdr:nvSpPr>
        <xdr:cNvPr id="89" name="フローチャート: 判断 88">
          <a:extLst>
            <a:ext uri="{FF2B5EF4-FFF2-40B4-BE49-F238E27FC236}">
              <a16:creationId xmlns:a16="http://schemas.microsoft.com/office/drawing/2014/main" id="{E52A05AB-924D-4E4E-A243-CCB0CC9BACC8}"/>
            </a:ext>
          </a:extLst>
        </xdr:cNvPr>
        <xdr:cNvSpPr/>
      </xdr:nvSpPr>
      <xdr:spPr>
        <a:xfrm>
          <a:off x="1554480" y="5197793"/>
          <a:ext cx="80645"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90" name="テキスト ボックス 89">
          <a:extLst>
            <a:ext uri="{FF2B5EF4-FFF2-40B4-BE49-F238E27FC236}">
              <a16:creationId xmlns:a16="http://schemas.microsoft.com/office/drawing/2014/main" id="{8A6B460E-50E8-4136-9557-5E7658147B34}"/>
            </a:ext>
          </a:extLst>
        </xdr:cNvPr>
        <xdr:cNvSpPr txBox="1"/>
      </xdr:nvSpPr>
      <xdr:spPr>
        <a:xfrm>
          <a:off x="4133215" y="638827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91" name="テキスト ボックス 90">
          <a:extLst>
            <a:ext uri="{FF2B5EF4-FFF2-40B4-BE49-F238E27FC236}">
              <a16:creationId xmlns:a16="http://schemas.microsoft.com/office/drawing/2014/main" id="{16E52467-A691-4838-9910-10772C5B5616}"/>
            </a:ext>
          </a:extLst>
        </xdr:cNvPr>
        <xdr:cNvSpPr txBox="1"/>
      </xdr:nvSpPr>
      <xdr:spPr>
        <a:xfrm>
          <a:off x="3502025" y="638827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92" name="テキスト ボックス 91">
          <a:extLst>
            <a:ext uri="{FF2B5EF4-FFF2-40B4-BE49-F238E27FC236}">
              <a16:creationId xmlns:a16="http://schemas.microsoft.com/office/drawing/2014/main" id="{F6CCEEEE-C72A-41CC-B4FB-4312D9435734}"/>
            </a:ext>
          </a:extLst>
        </xdr:cNvPr>
        <xdr:cNvSpPr txBox="1"/>
      </xdr:nvSpPr>
      <xdr:spPr>
        <a:xfrm>
          <a:off x="2816225" y="638827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93" name="テキスト ボックス 92">
          <a:extLst>
            <a:ext uri="{FF2B5EF4-FFF2-40B4-BE49-F238E27FC236}">
              <a16:creationId xmlns:a16="http://schemas.microsoft.com/office/drawing/2014/main" id="{98EC471B-42FE-4B45-A71B-B8439DCC0CA7}"/>
            </a:ext>
          </a:extLst>
        </xdr:cNvPr>
        <xdr:cNvSpPr txBox="1"/>
      </xdr:nvSpPr>
      <xdr:spPr>
        <a:xfrm>
          <a:off x="2130425" y="638827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94" name="テキスト ボックス 93">
          <a:extLst>
            <a:ext uri="{FF2B5EF4-FFF2-40B4-BE49-F238E27FC236}">
              <a16:creationId xmlns:a16="http://schemas.microsoft.com/office/drawing/2014/main" id="{C7672331-E8F2-4256-8A55-61A6B0F5A88C}"/>
            </a:ext>
          </a:extLst>
        </xdr:cNvPr>
        <xdr:cNvSpPr txBox="1"/>
      </xdr:nvSpPr>
      <xdr:spPr>
        <a:xfrm>
          <a:off x="1444625" y="638827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31</xdr:row>
      <xdr:rowOff>151606</xdr:rowOff>
    </xdr:from>
    <xdr:to>
      <xdr:col>23</xdr:col>
      <xdr:colOff>136525</xdr:colOff>
      <xdr:row>32</xdr:row>
      <xdr:rowOff>81756</xdr:rowOff>
    </xdr:to>
    <xdr:sp macro="" textlink="">
      <xdr:nvSpPr>
        <xdr:cNvPr id="95" name="楕円 94">
          <a:extLst>
            <a:ext uri="{FF2B5EF4-FFF2-40B4-BE49-F238E27FC236}">
              <a16:creationId xmlns:a16="http://schemas.microsoft.com/office/drawing/2014/main" id="{BFE4E1D9-47DD-4C06-9FBF-DF6DDD5105A4}"/>
            </a:ext>
          </a:extLst>
        </xdr:cNvPr>
        <xdr:cNvSpPr/>
      </xdr:nvSpPr>
      <xdr:spPr>
        <a:xfrm>
          <a:off x="4244975" y="5466556"/>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31</xdr:row>
      <xdr:rowOff>130033</xdr:rowOff>
    </xdr:from>
    <xdr:ext cx="405111" cy="259045"/>
    <xdr:sp macro="" textlink="">
      <xdr:nvSpPr>
        <xdr:cNvPr id="96" name="有形固定資産減価償却率該当値テキスト">
          <a:extLst>
            <a:ext uri="{FF2B5EF4-FFF2-40B4-BE49-F238E27FC236}">
              <a16:creationId xmlns:a16="http://schemas.microsoft.com/office/drawing/2014/main" id="{BD09BF72-E65E-459E-ABDE-DEE1FD5D6C6C}"/>
            </a:ext>
          </a:extLst>
        </xdr:cNvPr>
        <xdr:cNvSpPr txBox="1"/>
      </xdr:nvSpPr>
      <xdr:spPr>
        <a:xfrm>
          <a:off x="4342765" y="54487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31</xdr:row>
      <xdr:rowOff>116522</xdr:rowOff>
    </xdr:from>
    <xdr:to>
      <xdr:col>19</xdr:col>
      <xdr:colOff>187325</xdr:colOff>
      <xdr:row>32</xdr:row>
      <xdr:rowOff>46672</xdr:rowOff>
    </xdr:to>
    <xdr:sp macro="" textlink="">
      <xdr:nvSpPr>
        <xdr:cNvPr id="97" name="楕円 96">
          <a:extLst>
            <a:ext uri="{FF2B5EF4-FFF2-40B4-BE49-F238E27FC236}">
              <a16:creationId xmlns:a16="http://schemas.microsoft.com/office/drawing/2014/main" id="{031F641F-EF0A-4C04-99B6-0E562BCEB873}"/>
            </a:ext>
          </a:extLst>
        </xdr:cNvPr>
        <xdr:cNvSpPr/>
      </xdr:nvSpPr>
      <xdr:spPr>
        <a:xfrm>
          <a:off x="3611880" y="5431472"/>
          <a:ext cx="80645"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31</xdr:row>
      <xdr:rowOff>167322</xdr:rowOff>
    </xdr:from>
    <xdr:to>
      <xdr:col>23</xdr:col>
      <xdr:colOff>85725</xdr:colOff>
      <xdr:row>32</xdr:row>
      <xdr:rowOff>30956</xdr:rowOff>
    </xdr:to>
    <xdr:cxnSp macro="">
      <xdr:nvCxnSpPr>
        <xdr:cNvPr id="98" name="直線コネクタ 97">
          <a:extLst>
            <a:ext uri="{FF2B5EF4-FFF2-40B4-BE49-F238E27FC236}">
              <a16:creationId xmlns:a16="http://schemas.microsoft.com/office/drawing/2014/main" id="{EAF59D98-F97D-4655-ABEB-066FC01DE053}"/>
            </a:ext>
          </a:extLst>
        </xdr:cNvPr>
        <xdr:cNvCxnSpPr/>
      </xdr:nvCxnSpPr>
      <xdr:spPr>
        <a:xfrm>
          <a:off x="3656965" y="5486082"/>
          <a:ext cx="640715" cy="293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31</xdr:row>
      <xdr:rowOff>92234</xdr:rowOff>
    </xdr:from>
    <xdr:to>
      <xdr:col>15</xdr:col>
      <xdr:colOff>187325</xdr:colOff>
      <xdr:row>32</xdr:row>
      <xdr:rowOff>22384</xdr:rowOff>
    </xdr:to>
    <xdr:sp macro="" textlink="">
      <xdr:nvSpPr>
        <xdr:cNvPr id="99" name="楕円 98">
          <a:extLst>
            <a:ext uri="{FF2B5EF4-FFF2-40B4-BE49-F238E27FC236}">
              <a16:creationId xmlns:a16="http://schemas.microsoft.com/office/drawing/2014/main" id="{34D04D96-56BA-49D1-84BB-B53D786F11A0}"/>
            </a:ext>
          </a:extLst>
        </xdr:cNvPr>
        <xdr:cNvSpPr/>
      </xdr:nvSpPr>
      <xdr:spPr>
        <a:xfrm>
          <a:off x="2926080" y="5410994"/>
          <a:ext cx="80645"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31</xdr:row>
      <xdr:rowOff>143034</xdr:rowOff>
    </xdr:from>
    <xdr:to>
      <xdr:col>19</xdr:col>
      <xdr:colOff>136525</xdr:colOff>
      <xdr:row>31</xdr:row>
      <xdr:rowOff>167322</xdr:rowOff>
    </xdr:to>
    <xdr:cxnSp macro="">
      <xdr:nvCxnSpPr>
        <xdr:cNvPr id="100" name="直線コネクタ 99">
          <a:extLst>
            <a:ext uri="{FF2B5EF4-FFF2-40B4-BE49-F238E27FC236}">
              <a16:creationId xmlns:a16="http://schemas.microsoft.com/office/drawing/2014/main" id="{44A47924-C5B4-4509-86D7-EAF4A8157898}"/>
            </a:ext>
          </a:extLst>
        </xdr:cNvPr>
        <xdr:cNvCxnSpPr/>
      </xdr:nvCxnSpPr>
      <xdr:spPr>
        <a:xfrm>
          <a:off x="2971165" y="5456079"/>
          <a:ext cx="685800" cy="30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31</xdr:row>
      <xdr:rowOff>54451</xdr:rowOff>
    </xdr:from>
    <xdr:to>
      <xdr:col>11</xdr:col>
      <xdr:colOff>187325</xdr:colOff>
      <xdr:row>31</xdr:row>
      <xdr:rowOff>156051</xdr:rowOff>
    </xdr:to>
    <xdr:sp macro="" textlink="">
      <xdr:nvSpPr>
        <xdr:cNvPr id="101" name="楕円 100">
          <a:extLst>
            <a:ext uri="{FF2B5EF4-FFF2-40B4-BE49-F238E27FC236}">
              <a16:creationId xmlns:a16="http://schemas.microsoft.com/office/drawing/2014/main" id="{4B5F73EE-4858-4E39-8D8F-EF07AF8D8946}"/>
            </a:ext>
          </a:extLst>
        </xdr:cNvPr>
        <xdr:cNvSpPr/>
      </xdr:nvSpPr>
      <xdr:spPr>
        <a:xfrm>
          <a:off x="2240280" y="5373211"/>
          <a:ext cx="80645"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31</xdr:row>
      <xdr:rowOff>105251</xdr:rowOff>
    </xdr:from>
    <xdr:to>
      <xdr:col>15</xdr:col>
      <xdr:colOff>136525</xdr:colOff>
      <xdr:row>31</xdr:row>
      <xdr:rowOff>143034</xdr:rowOff>
    </xdr:to>
    <xdr:cxnSp macro="">
      <xdr:nvCxnSpPr>
        <xdr:cNvPr id="102" name="直線コネクタ 101">
          <a:extLst>
            <a:ext uri="{FF2B5EF4-FFF2-40B4-BE49-F238E27FC236}">
              <a16:creationId xmlns:a16="http://schemas.microsoft.com/office/drawing/2014/main" id="{273FA6CD-9CDB-49DD-B5F4-A1DE2C1671F5}"/>
            </a:ext>
          </a:extLst>
        </xdr:cNvPr>
        <xdr:cNvCxnSpPr/>
      </xdr:nvCxnSpPr>
      <xdr:spPr>
        <a:xfrm>
          <a:off x="2285365" y="5418296"/>
          <a:ext cx="685800" cy="377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31</xdr:row>
      <xdr:rowOff>22066</xdr:rowOff>
    </xdr:from>
    <xdr:to>
      <xdr:col>7</xdr:col>
      <xdr:colOff>187325</xdr:colOff>
      <xdr:row>31</xdr:row>
      <xdr:rowOff>123666</xdr:rowOff>
    </xdr:to>
    <xdr:sp macro="" textlink="">
      <xdr:nvSpPr>
        <xdr:cNvPr id="103" name="楕円 102">
          <a:extLst>
            <a:ext uri="{FF2B5EF4-FFF2-40B4-BE49-F238E27FC236}">
              <a16:creationId xmlns:a16="http://schemas.microsoft.com/office/drawing/2014/main" id="{1079E73B-330C-421B-9D84-2EB44A0BC3B2}"/>
            </a:ext>
          </a:extLst>
        </xdr:cNvPr>
        <xdr:cNvSpPr/>
      </xdr:nvSpPr>
      <xdr:spPr>
        <a:xfrm>
          <a:off x="1554480" y="5333206"/>
          <a:ext cx="80645"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31</xdr:row>
      <xdr:rowOff>72866</xdr:rowOff>
    </xdr:from>
    <xdr:to>
      <xdr:col>11</xdr:col>
      <xdr:colOff>136525</xdr:colOff>
      <xdr:row>31</xdr:row>
      <xdr:rowOff>105251</xdr:rowOff>
    </xdr:to>
    <xdr:cxnSp macro="">
      <xdr:nvCxnSpPr>
        <xdr:cNvPr id="104" name="直線コネクタ 103">
          <a:extLst>
            <a:ext uri="{FF2B5EF4-FFF2-40B4-BE49-F238E27FC236}">
              <a16:creationId xmlns:a16="http://schemas.microsoft.com/office/drawing/2014/main" id="{CB2E4424-FF41-4E30-8FC4-8F0F997C3C0A}"/>
            </a:ext>
          </a:extLst>
        </xdr:cNvPr>
        <xdr:cNvCxnSpPr/>
      </xdr:nvCxnSpPr>
      <xdr:spPr>
        <a:xfrm>
          <a:off x="1599565" y="5387816"/>
          <a:ext cx="6858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29</xdr:row>
      <xdr:rowOff>97013</xdr:rowOff>
    </xdr:from>
    <xdr:ext cx="405111" cy="259045"/>
    <xdr:sp macro="" textlink="">
      <xdr:nvSpPr>
        <xdr:cNvPr id="105" name="n_1aveValue有形固定資産減価償却率">
          <a:extLst>
            <a:ext uri="{FF2B5EF4-FFF2-40B4-BE49-F238E27FC236}">
              <a16:creationId xmlns:a16="http://schemas.microsoft.com/office/drawing/2014/main" id="{8FFE6C80-B931-465E-9980-246A1CABD83B}"/>
            </a:ext>
          </a:extLst>
        </xdr:cNvPr>
        <xdr:cNvSpPr txBox="1"/>
      </xdr:nvSpPr>
      <xdr:spPr>
        <a:xfrm>
          <a:off x="3464569" y="50652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29</xdr:row>
      <xdr:rowOff>53833</xdr:rowOff>
    </xdr:from>
    <xdr:ext cx="405111" cy="259045"/>
    <xdr:sp macro="" textlink="">
      <xdr:nvSpPr>
        <xdr:cNvPr id="106" name="n_2aveValue有形固定資産減価償却率">
          <a:extLst>
            <a:ext uri="{FF2B5EF4-FFF2-40B4-BE49-F238E27FC236}">
              <a16:creationId xmlns:a16="http://schemas.microsoft.com/office/drawing/2014/main" id="{034B2C8B-79E5-44AD-8A0D-558BB220DB22}"/>
            </a:ext>
          </a:extLst>
        </xdr:cNvPr>
        <xdr:cNvSpPr txBox="1"/>
      </xdr:nvSpPr>
      <xdr:spPr>
        <a:xfrm>
          <a:off x="2793374" y="50296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29</xdr:row>
      <xdr:rowOff>16051</xdr:rowOff>
    </xdr:from>
    <xdr:ext cx="405111" cy="259045"/>
    <xdr:sp macro="" textlink="">
      <xdr:nvSpPr>
        <xdr:cNvPr id="107" name="n_3aveValue有形固定資産減価償却率">
          <a:extLst>
            <a:ext uri="{FF2B5EF4-FFF2-40B4-BE49-F238E27FC236}">
              <a16:creationId xmlns:a16="http://schemas.microsoft.com/office/drawing/2014/main" id="{82334AE2-1FD4-452B-9953-8B81E8519203}"/>
            </a:ext>
          </a:extLst>
        </xdr:cNvPr>
        <xdr:cNvSpPr txBox="1"/>
      </xdr:nvSpPr>
      <xdr:spPr>
        <a:xfrm>
          <a:off x="2107574" y="49919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28</xdr:row>
      <xdr:rowOff>168610</xdr:rowOff>
    </xdr:from>
    <xdr:ext cx="405111" cy="259045"/>
    <xdr:sp macro="" textlink="">
      <xdr:nvSpPr>
        <xdr:cNvPr id="108" name="n_4aveValue有形固定資産減価償却率">
          <a:extLst>
            <a:ext uri="{FF2B5EF4-FFF2-40B4-BE49-F238E27FC236}">
              <a16:creationId xmlns:a16="http://schemas.microsoft.com/office/drawing/2014/main" id="{E188B98C-0B6F-46ED-A0C1-0CEE51749E6F}"/>
            </a:ext>
          </a:extLst>
        </xdr:cNvPr>
        <xdr:cNvSpPr txBox="1"/>
      </xdr:nvSpPr>
      <xdr:spPr>
        <a:xfrm>
          <a:off x="1421774" y="49730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32</xdr:row>
      <xdr:rowOff>37799</xdr:rowOff>
    </xdr:from>
    <xdr:ext cx="405111" cy="259045"/>
    <xdr:sp macro="" textlink="">
      <xdr:nvSpPr>
        <xdr:cNvPr id="109" name="n_1mainValue有形固定資産減価償却率">
          <a:extLst>
            <a:ext uri="{FF2B5EF4-FFF2-40B4-BE49-F238E27FC236}">
              <a16:creationId xmlns:a16="http://schemas.microsoft.com/office/drawing/2014/main" id="{28860E60-FA70-4F01-BEE1-A7C859720E78}"/>
            </a:ext>
          </a:extLst>
        </xdr:cNvPr>
        <xdr:cNvSpPr txBox="1"/>
      </xdr:nvSpPr>
      <xdr:spPr>
        <a:xfrm>
          <a:off x="3464569" y="55241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32</xdr:row>
      <xdr:rowOff>13511</xdr:rowOff>
    </xdr:from>
    <xdr:ext cx="405111" cy="259045"/>
    <xdr:sp macro="" textlink="">
      <xdr:nvSpPr>
        <xdr:cNvPr id="110" name="n_2mainValue有形固定資産減価償却率">
          <a:extLst>
            <a:ext uri="{FF2B5EF4-FFF2-40B4-BE49-F238E27FC236}">
              <a16:creationId xmlns:a16="http://schemas.microsoft.com/office/drawing/2014/main" id="{CC390DE2-8D86-43EC-BBE0-2F7CEB1CCA37}"/>
            </a:ext>
          </a:extLst>
        </xdr:cNvPr>
        <xdr:cNvSpPr txBox="1"/>
      </xdr:nvSpPr>
      <xdr:spPr>
        <a:xfrm>
          <a:off x="2793374" y="55037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31</xdr:row>
      <xdr:rowOff>147178</xdr:rowOff>
    </xdr:from>
    <xdr:ext cx="405111" cy="259045"/>
    <xdr:sp macro="" textlink="">
      <xdr:nvSpPr>
        <xdr:cNvPr id="111" name="n_3mainValue有形固定資産減価償却率">
          <a:extLst>
            <a:ext uri="{FF2B5EF4-FFF2-40B4-BE49-F238E27FC236}">
              <a16:creationId xmlns:a16="http://schemas.microsoft.com/office/drawing/2014/main" id="{DE370160-AD75-42EE-930C-AF1CD0103CAA}"/>
            </a:ext>
          </a:extLst>
        </xdr:cNvPr>
        <xdr:cNvSpPr txBox="1"/>
      </xdr:nvSpPr>
      <xdr:spPr>
        <a:xfrm>
          <a:off x="2107574" y="54602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31</xdr:row>
      <xdr:rowOff>114793</xdr:rowOff>
    </xdr:from>
    <xdr:ext cx="405111" cy="259045"/>
    <xdr:sp macro="" textlink="">
      <xdr:nvSpPr>
        <xdr:cNvPr id="112" name="n_4mainValue有形固定資産減価償却率">
          <a:extLst>
            <a:ext uri="{FF2B5EF4-FFF2-40B4-BE49-F238E27FC236}">
              <a16:creationId xmlns:a16="http://schemas.microsoft.com/office/drawing/2014/main" id="{F54D866E-DEA4-4916-B113-8A23E40D0472}"/>
            </a:ext>
          </a:extLst>
        </xdr:cNvPr>
        <xdr:cNvSpPr txBox="1"/>
      </xdr:nvSpPr>
      <xdr:spPr>
        <a:xfrm>
          <a:off x="1421774" y="54297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13" name="正方形/長方形 112">
          <a:extLst>
            <a:ext uri="{FF2B5EF4-FFF2-40B4-BE49-F238E27FC236}">
              <a16:creationId xmlns:a16="http://schemas.microsoft.com/office/drawing/2014/main" id="{383CE86E-03A3-496A-8534-EF264602DD08}"/>
            </a:ext>
          </a:extLst>
        </xdr:cNvPr>
        <xdr:cNvSpPr/>
      </xdr:nvSpPr>
      <xdr:spPr>
        <a:xfrm>
          <a:off x="10188575" y="3578225"/>
          <a:ext cx="3805555" cy="22034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14" name="正方形/長方形 113">
          <a:extLst>
            <a:ext uri="{FF2B5EF4-FFF2-40B4-BE49-F238E27FC236}">
              <a16:creationId xmlns:a16="http://schemas.microsoft.com/office/drawing/2014/main" id="{851A0AD2-FDFD-4445-9A96-95BD5F9FB247}"/>
            </a:ext>
          </a:extLst>
        </xdr:cNvPr>
        <xdr:cNvSpPr/>
      </xdr:nvSpPr>
      <xdr:spPr>
        <a:xfrm>
          <a:off x="11144518" y="3855022"/>
          <a:ext cx="941169" cy="277622"/>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15" name="正方形/長方形 114">
          <a:extLst>
            <a:ext uri="{FF2B5EF4-FFF2-40B4-BE49-F238E27FC236}">
              <a16:creationId xmlns:a16="http://schemas.microsoft.com/office/drawing/2014/main" id="{E183519A-0D47-4896-B7A4-6FCC17F6886C}"/>
            </a:ext>
          </a:extLst>
        </xdr:cNvPr>
        <xdr:cNvSpPr/>
      </xdr:nvSpPr>
      <xdr:spPr>
        <a:xfrm>
          <a:off x="12437015" y="3832636"/>
          <a:ext cx="858709" cy="310964"/>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[ 303.7</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16" name="正方形/長方形 115">
          <a:extLst>
            <a:ext uri="{FF2B5EF4-FFF2-40B4-BE49-F238E27FC236}">
              <a16:creationId xmlns:a16="http://schemas.microsoft.com/office/drawing/2014/main" id="{99281044-B0F6-4FD1-B4B8-71B832B55F30}"/>
            </a:ext>
          </a:extLst>
        </xdr:cNvPr>
        <xdr:cNvSpPr/>
      </xdr:nvSpPr>
      <xdr:spPr>
        <a:xfrm>
          <a:off x="13960475" y="3653790"/>
          <a:ext cx="1371600" cy="21399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17" name="正方形/長方形 116">
          <a:extLst>
            <a:ext uri="{FF2B5EF4-FFF2-40B4-BE49-F238E27FC236}">
              <a16:creationId xmlns:a16="http://schemas.microsoft.com/office/drawing/2014/main" id="{BDB90467-ACE5-49EC-BAA6-D9989B2F5597}"/>
            </a:ext>
          </a:extLst>
        </xdr:cNvPr>
        <xdr:cNvSpPr/>
      </xdr:nvSpPr>
      <xdr:spPr>
        <a:xfrm>
          <a:off x="13960475" y="379857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18" name="正方形/長方形 117">
          <a:extLst>
            <a:ext uri="{FF2B5EF4-FFF2-40B4-BE49-F238E27FC236}">
              <a16:creationId xmlns:a16="http://schemas.microsoft.com/office/drawing/2014/main" id="{3C9A35B5-8E85-45C8-B7E8-72A21844254D}"/>
            </a:ext>
          </a:extLst>
        </xdr:cNvPr>
        <xdr:cNvSpPr/>
      </xdr:nvSpPr>
      <xdr:spPr>
        <a:xfrm>
          <a:off x="15332075" y="3653790"/>
          <a:ext cx="1371600" cy="21399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19" name="正方形/長方形 118">
          <a:extLst>
            <a:ext uri="{FF2B5EF4-FFF2-40B4-BE49-F238E27FC236}">
              <a16:creationId xmlns:a16="http://schemas.microsoft.com/office/drawing/2014/main" id="{9BACBD50-AE39-4345-A8C4-BEAE6D3B9173}"/>
            </a:ext>
          </a:extLst>
        </xdr:cNvPr>
        <xdr:cNvSpPr/>
      </xdr:nvSpPr>
      <xdr:spPr>
        <a:xfrm>
          <a:off x="15332075" y="379857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20" name="正方形/長方形 119">
          <a:extLst>
            <a:ext uri="{FF2B5EF4-FFF2-40B4-BE49-F238E27FC236}">
              <a16:creationId xmlns:a16="http://schemas.microsoft.com/office/drawing/2014/main" id="{D9BF04A8-287A-4A9C-9FAA-1A45AF78E63E}"/>
            </a:ext>
          </a:extLst>
        </xdr:cNvPr>
        <xdr:cNvSpPr/>
      </xdr:nvSpPr>
      <xdr:spPr>
        <a:xfrm>
          <a:off x="16813530" y="3653790"/>
          <a:ext cx="1371600" cy="21399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21" name="正方形/長方形 120">
          <a:extLst>
            <a:ext uri="{FF2B5EF4-FFF2-40B4-BE49-F238E27FC236}">
              <a16:creationId xmlns:a16="http://schemas.microsoft.com/office/drawing/2014/main" id="{5B75694B-3966-4FBF-BBF7-574615EA8D54}"/>
            </a:ext>
          </a:extLst>
        </xdr:cNvPr>
        <xdr:cNvSpPr/>
      </xdr:nvSpPr>
      <xdr:spPr>
        <a:xfrm>
          <a:off x="16813530" y="379857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22" name="正方形/長方形 121">
          <a:extLst>
            <a:ext uri="{FF2B5EF4-FFF2-40B4-BE49-F238E27FC236}">
              <a16:creationId xmlns:a16="http://schemas.microsoft.com/office/drawing/2014/main" id="{DD8E9627-F6B7-40CF-B51F-CAAF2538B710}"/>
            </a:ext>
          </a:extLst>
        </xdr:cNvPr>
        <xdr:cNvSpPr/>
      </xdr:nvSpPr>
      <xdr:spPr>
        <a:xfrm>
          <a:off x="10188575" y="4179570"/>
          <a:ext cx="3805555" cy="2164715"/>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23" name="正方形/長方形 122">
          <a:extLst>
            <a:ext uri="{FF2B5EF4-FFF2-40B4-BE49-F238E27FC236}">
              <a16:creationId xmlns:a16="http://schemas.microsoft.com/office/drawing/2014/main" id="{88A7205E-125C-4D7A-AB35-0D87A4910ACD}"/>
            </a:ext>
          </a:extLst>
        </xdr:cNvPr>
        <xdr:cNvSpPr/>
      </xdr:nvSpPr>
      <xdr:spPr>
        <a:xfrm>
          <a:off x="14241780" y="4179570"/>
          <a:ext cx="4286250" cy="2164715"/>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24" name="正方形/長方形 123">
          <a:extLst>
            <a:ext uri="{FF2B5EF4-FFF2-40B4-BE49-F238E27FC236}">
              <a16:creationId xmlns:a16="http://schemas.microsoft.com/office/drawing/2014/main" id="{5B01385C-EE9D-480B-B474-E86F456ABF3D}"/>
            </a:ext>
          </a:extLst>
        </xdr:cNvPr>
        <xdr:cNvSpPr/>
      </xdr:nvSpPr>
      <xdr:spPr>
        <a:xfrm>
          <a:off x="14241780" y="4248785"/>
          <a:ext cx="41148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25" name="テキスト ボックス 124">
          <a:extLst>
            <a:ext uri="{FF2B5EF4-FFF2-40B4-BE49-F238E27FC236}">
              <a16:creationId xmlns:a16="http://schemas.microsoft.com/office/drawing/2014/main" id="{FFABB007-85A2-40DE-AD35-0B7EB8A5736B}"/>
            </a:ext>
          </a:extLst>
        </xdr:cNvPr>
        <xdr:cNvSpPr txBox="1"/>
      </xdr:nvSpPr>
      <xdr:spPr>
        <a:xfrm>
          <a:off x="14317980" y="4477385"/>
          <a:ext cx="4100195" cy="177419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eaLnBrk="1" fontAlgn="auto" latinLnBrk="0" hangingPunct="1"/>
          <a:r>
            <a:rPr kumimoji="1" lang="ja-JP" altLang="en-US" sz="11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本市はごみ収集業務や幼稚園などの直営施設を多く保有していることや、近隣</a:t>
          </a:r>
          <a:r>
            <a:rPr kumimoji="1" lang="en-US" altLang="ja-JP" sz="1100">
              <a:solidFill>
                <a:schemeClr val="dk1"/>
              </a:solidFill>
              <a:effectLst/>
              <a:latin typeface="ＭＳ Ｐゴシック" panose="020B0600070205080204" pitchFamily="50" charset="-128"/>
              <a:ea typeface="ＭＳ Ｐゴシック" panose="020B0600070205080204" pitchFamily="50" charset="-128"/>
              <a:cs typeface="+mn-cs"/>
            </a:rPr>
            <a:t>2</a:t>
          </a:r>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町の消防分署を受託していることにより、人件費が高い水準にあり、また、近年の普通建設事業の減少により公債費残高は年々減少しているため、債務償還比率は類似団体平均より低くなっている。</a:t>
          </a:r>
          <a:endParaRPr lang="ja-JP" altLang="ja-JP">
            <a:effectLst/>
            <a:latin typeface="ＭＳ Ｐゴシック" panose="020B0600070205080204" pitchFamily="50" charset="-128"/>
            <a:ea typeface="ＭＳ Ｐゴシック" panose="020B0600070205080204" pitchFamily="50" charset="-128"/>
          </a:endParaRPr>
        </a:p>
        <a:p>
          <a:pPr eaLnBrk="1" fontAlgn="auto" latinLnBrk="0" hangingPunct="1"/>
          <a:r>
            <a:rPr kumimoji="1" lang="ja-JP" altLang="ja-JP" sz="1100">
              <a:solidFill>
                <a:schemeClr val="dk1"/>
              </a:solidFill>
              <a:effectLst/>
              <a:latin typeface="ＭＳ Ｐゴシック" panose="020B0600070205080204" pitchFamily="50" charset="-128"/>
              <a:ea typeface="ＭＳ Ｐゴシック" panose="020B0600070205080204" pitchFamily="50" charset="-128"/>
              <a:cs typeface="+mn-cs"/>
            </a:rPr>
            <a:t>　しかし、今後迎える老朽化した施設の更新等の大型事業の実施によって、将来負担の増加が考えられ、公共施設等総合管理計画に基づいた計画的な更新と長寿命化を進めていく。</a:t>
          </a:r>
          <a:endParaRPr lang="ja-JP" altLang="ja-JP">
            <a:effectLst/>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26" name="テキスト ボックス 125">
          <a:extLst>
            <a:ext uri="{FF2B5EF4-FFF2-40B4-BE49-F238E27FC236}">
              <a16:creationId xmlns:a16="http://schemas.microsoft.com/office/drawing/2014/main" id="{21D2B349-A186-4163-9112-243F8F21521D}"/>
            </a:ext>
          </a:extLst>
        </xdr:cNvPr>
        <xdr:cNvSpPr txBox="1"/>
      </xdr:nvSpPr>
      <xdr:spPr>
        <a:xfrm>
          <a:off x="10150475" y="399288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27" name="直線コネクタ 126">
          <a:extLst>
            <a:ext uri="{FF2B5EF4-FFF2-40B4-BE49-F238E27FC236}">
              <a16:creationId xmlns:a16="http://schemas.microsoft.com/office/drawing/2014/main" id="{5C390EA4-4206-4713-84F9-6E864E78A5A6}"/>
            </a:ext>
          </a:extLst>
        </xdr:cNvPr>
        <xdr:cNvCxnSpPr/>
      </xdr:nvCxnSpPr>
      <xdr:spPr>
        <a:xfrm>
          <a:off x="10188575" y="6344285"/>
          <a:ext cx="380555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28" name="テキスト ボックス 127">
          <a:extLst>
            <a:ext uri="{FF2B5EF4-FFF2-40B4-BE49-F238E27FC236}">
              <a16:creationId xmlns:a16="http://schemas.microsoft.com/office/drawing/2014/main" id="{400B5261-96CD-4849-A867-55100EA1CA8E}"/>
            </a:ext>
          </a:extLst>
        </xdr:cNvPr>
        <xdr:cNvSpPr txBox="1"/>
      </xdr:nvSpPr>
      <xdr:spPr>
        <a:xfrm>
          <a:off x="9695591" y="6246674"/>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35</xdr:row>
      <xdr:rowOff>31297</xdr:rowOff>
    </xdr:from>
    <xdr:to>
      <xdr:col>80</xdr:col>
      <xdr:colOff>9525</xdr:colOff>
      <xdr:row>35</xdr:row>
      <xdr:rowOff>31297</xdr:rowOff>
    </xdr:to>
    <xdr:cxnSp macro="">
      <xdr:nvCxnSpPr>
        <xdr:cNvPr id="129" name="直線コネクタ 128">
          <a:extLst>
            <a:ext uri="{FF2B5EF4-FFF2-40B4-BE49-F238E27FC236}">
              <a16:creationId xmlns:a16="http://schemas.microsoft.com/office/drawing/2014/main" id="{3FE8160B-5FCD-43E2-A1A9-75FF55AB1602}"/>
            </a:ext>
          </a:extLst>
        </xdr:cNvPr>
        <xdr:cNvCxnSpPr/>
      </xdr:nvCxnSpPr>
      <xdr:spPr>
        <a:xfrm>
          <a:off x="10188575" y="6030142"/>
          <a:ext cx="380555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108946</xdr:rowOff>
    </xdr:from>
    <xdr:ext cx="482824" cy="225703"/>
    <xdr:sp macro="" textlink="">
      <xdr:nvSpPr>
        <xdr:cNvPr id="130" name="テキスト ボックス 129">
          <a:extLst>
            <a:ext uri="{FF2B5EF4-FFF2-40B4-BE49-F238E27FC236}">
              <a16:creationId xmlns:a16="http://schemas.microsoft.com/office/drawing/2014/main" id="{D9041854-2E57-4434-AD87-22F589F62F5B}"/>
            </a:ext>
          </a:extLst>
        </xdr:cNvPr>
        <xdr:cNvSpPr txBox="1"/>
      </xdr:nvSpPr>
      <xdr:spPr>
        <a:xfrm>
          <a:off x="9695591" y="5936341"/>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33</xdr:row>
      <xdr:rowOff>65768</xdr:rowOff>
    </xdr:from>
    <xdr:to>
      <xdr:col>80</xdr:col>
      <xdr:colOff>9525</xdr:colOff>
      <xdr:row>33</xdr:row>
      <xdr:rowOff>65768</xdr:rowOff>
    </xdr:to>
    <xdr:cxnSp macro="">
      <xdr:nvCxnSpPr>
        <xdr:cNvPr id="131" name="直線コネクタ 130">
          <a:extLst>
            <a:ext uri="{FF2B5EF4-FFF2-40B4-BE49-F238E27FC236}">
              <a16:creationId xmlns:a16="http://schemas.microsoft.com/office/drawing/2014/main" id="{2556E9F3-90F8-414C-BFD2-EB0F971292DD}"/>
            </a:ext>
          </a:extLst>
        </xdr:cNvPr>
        <xdr:cNvCxnSpPr/>
      </xdr:nvCxnSpPr>
      <xdr:spPr>
        <a:xfrm>
          <a:off x="10188575" y="5721713"/>
          <a:ext cx="380555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143417</xdr:rowOff>
    </xdr:from>
    <xdr:ext cx="410689" cy="225703"/>
    <xdr:sp macro="" textlink="">
      <xdr:nvSpPr>
        <xdr:cNvPr id="132" name="テキスト ボックス 131">
          <a:extLst>
            <a:ext uri="{FF2B5EF4-FFF2-40B4-BE49-F238E27FC236}">
              <a16:creationId xmlns:a16="http://schemas.microsoft.com/office/drawing/2014/main" id="{4E277A17-7EA6-45C4-89FF-25C65B176674}"/>
            </a:ext>
          </a:extLst>
        </xdr:cNvPr>
        <xdr:cNvSpPr txBox="1"/>
      </xdr:nvSpPr>
      <xdr:spPr>
        <a:xfrm>
          <a:off x="9756296" y="562791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31</xdr:row>
      <xdr:rowOff>100239</xdr:rowOff>
    </xdr:from>
    <xdr:to>
      <xdr:col>80</xdr:col>
      <xdr:colOff>9525</xdr:colOff>
      <xdr:row>31</xdr:row>
      <xdr:rowOff>100239</xdr:rowOff>
    </xdr:to>
    <xdr:cxnSp macro="">
      <xdr:nvCxnSpPr>
        <xdr:cNvPr id="133" name="直線コネクタ 132">
          <a:extLst>
            <a:ext uri="{FF2B5EF4-FFF2-40B4-BE49-F238E27FC236}">
              <a16:creationId xmlns:a16="http://schemas.microsoft.com/office/drawing/2014/main" id="{68AE394F-D1A3-4884-A97E-94059DDF273B}"/>
            </a:ext>
          </a:extLst>
        </xdr:cNvPr>
        <xdr:cNvCxnSpPr/>
      </xdr:nvCxnSpPr>
      <xdr:spPr>
        <a:xfrm>
          <a:off x="10188575" y="5411379"/>
          <a:ext cx="380555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31</xdr:row>
      <xdr:rowOff>6438</xdr:rowOff>
    </xdr:from>
    <xdr:ext cx="410689" cy="225703"/>
    <xdr:sp macro="" textlink="">
      <xdr:nvSpPr>
        <xdr:cNvPr id="134" name="テキスト ボックス 133">
          <a:extLst>
            <a:ext uri="{FF2B5EF4-FFF2-40B4-BE49-F238E27FC236}">
              <a16:creationId xmlns:a16="http://schemas.microsoft.com/office/drawing/2014/main" id="{3581CBAB-A9F2-45A2-B474-2315EF28FE0D}"/>
            </a:ext>
          </a:extLst>
        </xdr:cNvPr>
        <xdr:cNvSpPr txBox="1"/>
      </xdr:nvSpPr>
      <xdr:spPr>
        <a:xfrm>
          <a:off x="9756296" y="5323293"/>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29</xdr:row>
      <xdr:rowOff>134711</xdr:rowOff>
    </xdr:from>
    <xdr:to>
      <xdr:col>80</xdr:col>
      <xdr:colOff>9525</xdr:colOff>
      <xdr:row>29</xdr:row>
      <xdr:rowOff>134711</xdr:rowOff>
    </xdr:to>
    <xdr:cxnSp macro="">
      <xdr:nvCxnSpPr>
        <xdr:cNvPr id="135" name="直線コネクタ 134">
          <a:extLst>
            <a:ext uri="{FF2B5EF4-FFF2-40B4-BE49-F238E27FC236}">
              <a16:creationId xmlns:a16="http://schemas.microsoft.com/office/drawing/2014/main" id="{345C11A8-E76C-4DB5-8D0F-85C629D2B965}"/>
            </a:ext>
          </a:extLst>
        </xdr:cNvPr>
        <xdr:cNvCxnSpPr/>
      </xdr:nvCxnSpPr>
      <xdr:spPr>
        <a:xfrm>
          <a:off x="10188575" y="5102951"/>
          <a:ext cx="380555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29</xdr:row>
      <xdr:rowOff>40910</xdr:rowOff>
    </xdr:from>
    <xdr:ext cx="410689" cy="225703"/>
    <xdr:sp macro="" textlink="">
      <xdr:nvSpPr>
        <xdr:cNvPr id="136" name="テキスト ボックス 135">
          <a:extLst>
            <a:ext uri="{FF2B5EF4-FFF2-40B4-BE49-F238E27FC236}">
              <a16:creationId xmlns:a16="http://schemas.microsoft.com/office/drawing/2014/main" id="{A821987A-9974-419A-96F5-A9BEE329A833}"/>
            </a:ext>
          </a:extLst>
        </xdr:cNvPr>
        <xdr:cNvSpPr txBox="1"/>
      </xdr:nvSpPr>
      <xdr:spPr>
        <a:xfrm>
          <a:off x="9756296" y="5012960"/>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27</xdr:row>
      <xdr:rowOff>169182</xdr:rowOff>
    </xdr:from>
    <xdr:to>
      <xdr:col>80</xdr:col>
      <xdr:colOff>9525</xdr:colOff>
      <xdr:row>27</xdr:row>
      <xdr:rowOff>169182</xdr:rowOff>
    </xdr:to>
    <xdr:cxnSp macro="">
      <xdr:nvCxnSpPr>
        <xdr:cNvPr id="137" name="直線コネクタ 136">
          <a:extLst>
            <a:ext uri="{FF2B5EF4-FFF2-40B4-BE49-F238E27FC236}">
              <a16:creationId xmlns:a16="http://schemas.microsoft.com/office/drawing/2014/main" id="{5BEEA70D-CB29-4167-8E15-B331FE4949FC}"/>
            </a:ext>
          </a:extLst>
        </xdr:cNvPr>
        <xdr:cNvCxnSpPr/>
      </xdr:nvCxnSpPr>
      <xdr:spPr>
        <a:xfrm>
          <a:off x="10188575" y="4802142"/>
          <a:ext cx="380555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27</xdr:row>
      <xdr:rowOff>75381</xdr:rowOff>
    </xdr:from>
    <xdr:ext cx="410689" cy="225703"/>
    <xdr:sp macro="" textlink="">
      <xdr:nvSpPr>
        <xdr:cNvPr id="138" name="テキスト ボックス 137">
          <a:extLst>
            <a:ext uri="{FF2B5EF4-FFF2-40B4-BE49-F238E27FC236}">
              <a16:creationId xmlns:a16="http://schemas.microsoft.com/office/drawing/2014/main" id="{A1417111-3974-4FFA-B2DC-F9EE89854828}"/>
            </a:ext>
          </a:extLst>
        </xdr:cNvPr>
        <xdr:cNvSpPr txBox="1"/>
      </xdr:nvSpPr>
      <xdr:spPr>
        <a:xfrm>
          <a:off x="9756296" y="4704531"/>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32203</xdr:rowOff>
    </xdr:from>
    <xdr:to>
      <xdr:col>80</xdr:col>
      <xdr:colOff>9525</xdr:colOff>
      <xdr:row>26</xdr:row>
      <xdr:rowOff>32203</xdr:rowOff>
    </xdr:to>
    <xdr:cxnSp macro="">
      <xdr:nvCxnSpPr>
        <xdr:cNvPr id="139" name="直線コネクタ 138">
          <a:extLst>
            <a:ext uri="{FF2B5EF4-FFF2-40B4-BE49-F238E27FC236}">
              <a16:creationId xmlns:a16="http://schemas.microsoft.com/office/drawing/2014/main" id="{D72EE559-BF77-410B-956D-19BC145B01DE}"/>
            </a:ext>
          </a:extLst>
        </xdr:cNvPr>
        <xdr:cNvCxnSpPr/>
      </xdr:nvCxnSpPr>
      <xdr:spPr>
        <a:xfrm>
          <a:off x="10188575" y="4487998"/>
          <a:ext cx="380555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109852</xdr:rowOff>
    </xdr:from>
    <xdr:ext cx="308097" cy="225703"/>
    <xdr:sp macro="" textlink="">
      <xdr:nvSpPr>
        <xdr:cNvPr id="140" name="テキスト ボックス 139">
          <a:extLst>
            <a:ext uri="{FF2B5EF4-FFF2-40B4-BE49-F238E27FC236}">
              <a16:creationId xmlns:a16="http://schemas.microsoft.com/office/drawing/2014/main" id="{3B1CB126-5A74-40A3-BAD8-C4D6B92251A9}"/>
            </a:ext>
          </a:extLst>
        </xdr:cNvPr>
        <xdr:cNvSpPr txBox="1"/>
      </xdr:nvSpPr>
      <xdr:spPr>
        <a:xfrm>
          <a:off x="9856983" y="4394197"/>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41" name="直線コネクタ 140">
          <a:extLst>
            <a:ext uri="{FF2B5EF4-FFF2-40B4-BE49-F238E27FC236}">
              <a16:creationId xmlns:a16="http://schemas.microsoft.com/office/drawing/2014/main" id="{9D153280-9C41-4C18-9BEC-9866690A030C}"/>
            </a:ext>
          </a:extLst>
        </xdr:cNvPr>
        <xdr:cNvCxnSpPr/>
      </xdr:nvCxnSpPr>
      <xdr:spPr>
        <a:xfrm>
          <a:off x="10188575" y="4179570"/>
          <a:ext cx="3805555"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42" name="債務償還比率グラフ枠">
          <a:extLst>
            <a:ext uri="{FF2B5EF4-FFF2-40B4-BE49-F238E27FC236}">
              <a16:creationId xmlns:a16="http://schemas.microsoft.com/office/drawing/2014/main" id="{85D3DC42-720A-48AD-A4DE-4DB461B7F108}"/>
            </a:ext>
          </a:extLst>
        </xdr:cNvPr>
        <xdr:cNvSpPr/>
      </xdr:nvSpPr>
      <xdr:spPr>
        <a:xfrm>
          <a:off x="10188575" y="4179570"/>
          <a:ext cx="3805555" cy="2164715"/>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32203</xdr:rowOff>
    </xdr:from>
    <xdr:to>
      <xdr:col>76</xdr:col>
      <xdr:colOff>21589</xdr:colOff>
      <xdr:row>34</xdr:row>
      <xdr:rowOff>49612</xdr:rowOff>
    </xdr:to>
    <xdr:cxnSp macro="">
      <xdr:nvCxnSpPr>
        <xdr:cNvPr id="143" name="直線コネクタ 142">
          <a:extLst>
            <a:ext uri="{FF2B5EF4-FFF2-40B4-BE49-F238E27FC236}">
              <a16:creationId xmlns:a16="http://schemas.microsoft.com/office/drawing/2014/main" id="{BB765AB7-7FA1-4830-962D-A877353D4BC9}"/>
            </a:ext>
          </a:extLst>
        </xdr:cNvPr>
        <xdr:cNvCxnSpPr/>
      </xdr:nvCxnSpPr>
      <xdr:spPr>
        <a:xfrm flipV="1">
          <a:off x="13313410" y="4487998"/>
          <a:ext cx="1269" cy="13947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34</xdr:row>
      <xdr:rowOff>53439</xdr:rowOff>
    </xdr:from>
    <xdr:ext cx="469744" cy="259045"/>
    <xdr:sp macro="" textlink="">
      <xdr:nvSpPr>
        <xdr:cNvPr id="144" name="債務償還比率最小値テキスト">
          <a:extLst>
            <a:ext uri="{FF2B5EF4-FFF2-40B4-BE49-F238E27FC236}">
              <a16:creationId xmlns:a16="http://schemas.microsoft.com/office/drawing/2014/main" id="{93B61A69-5399-4EC3-834F-3400CB6CF1BA}"/>
            </a:ext>
          </a:extLst>
        </xdr:cNvPr>
        <xdr:cNvSpPr txBox="1"/>
      </xdr:nvSpPr>
      <xdr:spPr>
        <a:xfrm>
          <a:off x="13369925" y="58865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34</xdr:row>
      <xdr:rowOff>49612</xdr:rowOff>
    </xdr:from>
    <xdr:to>
      <xdr:col>76</xdr:col>
      <xdr:colOff>111125</xdr:colOff>
      <xdr:row>34</xdr:row>
      <xdr:rowOff>49612</xdr:rowOff>
    </xdr:to>
    <xdr:cxnSp macro="">
      <xdr:nvCxnSpPr>
        <xdr:cNvPr id="145" name="直線コネクタ 144">
          <a:extLst>
            <a:ext uri="{FF2B5EF4-FFF2-40B4-BE49-F238E27FC236}">
              <a16:creationId xmlns:a16="http://schemas.microsoft.com/office/drawing/2014/main" id="{8DAAF425-7D96-4BBD-BBA8-BB93D2CDE6E4}"/>
            </a:ext>
          </a:extLst>
        </xdr:cNvPr>
        <xdr:cNvCxnSpPr/>
      </xdr:nvCxnSpPr>
      <xdr:spPr>
        <a:xfrm>
          <a:off x="13251180" y="5882722"/>
          <a:ext cx="15684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24</xdr:row>
      <xdr:rowOff>150330</xdr:rowOff>
    </xdr:from>
    <xdr:ext cx="340478" cy="259045"/>
    <xdr:sp macro="" textlink="">
      <xdr:nvSpPr>
        <xdr:cNvPr id="146" name="債務償還比率最大値テキスト">
          <a:extLst>
            <a:ext uri="{FF2B5EF4-FFF2-40B4-BE49-F238E27FC236}">
              <a16:creationId xmlns:a16="http://schemas.microsoft.com/office/drawing/2014/main" id="{C0950C38-D5AE-4E01-B5FC-D2745C615400}"/>
            </a:ext>
          </a:extLst>
        </xdr:cNvPr>
        <xdr:cNvSpPr txBox="1"/>
      </xdr:nvSpPr>
      <xdr:spPr>
        <a:xfrm>
          <a:off x="13369925" y="426513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32203</xdr:rowOff>
    </xdr:from>
    <xdr:to>
      <xdr:col>76</xdr:col>
      <xdr:colOff>111125</xdr:colOff>
      <xdr:row>26</xdr:row>
      <xdr:rowOff>32203</xdr:rowOff>
    </xdr:to>
    <xdr:cxnSp macro="">
      <xdr:nvCxnSpPr>
        <xdr:cNvPr id="147" name="直線コネクタ 146">
          <a:extLst>
            <a:ext uri="{FF2B5EF4-FFF2-40B4-BE49-F238E27FC236}">
              <a16:creationId xmlns:a16="http://schemas.microsoft.com/office/drawing/2014/main" id="{0E76A7C0-D129-46CE-9895-332F0C0EA554}"/>
            </a:ext>
          </a:extLst>
        </xdr:cNvPr>
        <xdr:cNvCxnSpPr/>
      </xdr:nvCxnSpPr>
      <xdr:spPr>
        <a:xfrm>
          <a:off x="13251180" y="4487998"/>
          <a:ext cx="156845"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29</xdr:row>
      <xdr:rowOff>146847</xdr:rowOff>
    </xdr:from>
    <xdr:ext cx="469744" cy="259045"/>
    <xdr:sp macro="" textlink="">
      <xdr:nvSpPr>
        <xdr:cNvPr id="148" name="債務償還比率平均値テキスト">
          <a:extLst>
            <a:ext uri="{FF2B5EF4-FFF2-40B4-BE49-F238E27FC236}">
              <a16:creationId xmlns:a16="http://schemas.microsoft.com/office/drawing/2014/main" id="{00DD0F73-3D94-4568-B5BF-8FEC3C239A44}"/>
            </a:ext>
          </a:extLst>
        </xdr:cNvPr>
        <xdr:cNvSpPr txBox="1"/>
      </xdr:nvSpPr>
      <xdr:spPr>
        <a:xfrm>
          <a:off x="13369925" y="511699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29</xdr:row>
      <xdr:rowOff>168420</xdr:rowOff>
    </xdr:from>
    <xdr:to>
      <xdr:col>76</xdr:col>
      <xdr:colOff>73025</xdr:colOff>
      <xdr:row>30</xdr:row>
      <xdr:rowOff>98570</xdr:rowOff>
    </xdr:to>
    <xdr:sp macro="" textlink="">
      <xdr:nvSpPr>
        <xdr:cNvPr id="149" name="フローチャート: 判断 148">
          <a:extLst>
            <a:ext uri="{FF2B5EF4-FFF2-40B4-BE49-F238E27FC236}">
              <a16:creationId xmlns:a16="http://schemas.microsoft.com/office/drawing/2014/main" id="{3BF45C6D-729A-440B-8B40-CD17EF562B7E}"/>
            </a:ext>
          </a:extLst>
        </xdr:cNvPr>
        <xdr:cNvSpPr/>
      </xdr:nvSpPr>
      <xdr:spPr>
        <a:xfrm>
          <a:off x="13289280" y="5144280"/>
          <a:ext cx="80645"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31</xdr:row>
      <xdr:rowOff>85680</xdr:rowOff>
    </xdr:from>
    <xdr:to>
      <xdr:col>72</xdr:col>
      <xdr:colOff>123825</xdr:colOff>
      <xdr:row>32</xdr:row>
      <xdr:rowOff>15830</xdr:rowOff>
    </xdr:to>
    <xdr:sp macro="" textlink="">
      <xdr:nvSpPr>
        <xdr:cNvPr id="150" name="フローチャート: 判断 149">
          <a:extLst>
            <a:ext uri="{FF2B5EF4-FFF2-40B4-BE49-F238E27FC236}">
              <a16:creationId xmlns:a16="http://schemas.microsoft.com/office/drawing/2014/main" id="{0231768A-904C-4974-B83B-149EDABB0F99}"/>
            </a:ext>
          </a:extLst>
        </xdr:cNvPr>
        <xdr:cNvSpPr/>
      </xdr:nvSpPr>
      <xdr:spPr>
        <a:xfrm>
          <a:off x="12629515" y="5402535"/>
          <a:ext cx="107315"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31</xdr:row>
      <xdr:rowOff>107116</xdr:rowOff>
    </xdr:from>
    <xdr:to>
      <xdr:col>68</xdr:col>
      <xdr:colOff>123825</xdr:colOff>
      <xdr:row>32</xdr:row>
      <xdr:rowOff>37266</xdr:rowOff>
    </xdr:to>
    <xdr:sp macro="" textlink="">
      <xdr:nvSpPr>
        <xdr:cNvPr id="151" name="フローチャート: 判断 150">
          <a:extLst>
            <a:ext uri="{FF2B5EF4-FFF2-40B4-BE49-F238E27FC236}">
              <a16:creationId xmlns:a16="http://schemas.microsoft.com/office/drawing/2014/main" id="{1B2B2027-F271-4C35-A5C8-20C497AD3229}"/>
            </a:ext>
          </a:extLst>
        </xdr:cNvPr>
        <xdr:cNvSpPr/>
      </xdr:nvSpPr>
      <xdr:spPr>
        <a:xfrm>
          <a:off x="11943715" y="5420161"/>
          <a:ext cx="107315"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31</xdr:row>
      <xdr:rowOff>116677</xdr:rowOff>
    </xdr:from>
    <xdr:to>
      <xdr:col>64</xdr:col>
      <xdr:colOff>123825</xdr:colOff>
      <xdr:row>32</xdr:row>
      <xdr:rowOff>46827</xdr:rowOff>
    </xdr:to>
    <xdr:sp macro="" textlink="">
      <xdr:nvSpPr>
        <xdr:cNvPr id="152" name="フローチャート: 判断 151">
          <a:extLst>
            <a:ext uri="{FF2B5EF4-FFF2-40B4-BE49-F238E27FC236}">
              <a16:creationId xmlns:a16="http://schemas.microsoft.com/office/drawing/2014/main" id="{D18A4529-0E1C-4BC5-A9DC-BD02E767B9C2}"/>
            </a:ext>
          </a:extLst>
        </xdr:cNvPr>
        <xdr:cNvSpPr/>
      </xdr:nvSpPr>
      <xdr:spPr>
        <a:xfrm>
          <a:off x="11257915" y="5431627"/>
          <a:ext cx="107315"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32</xdr:row>
      <xdr:rowOff>898</xdr:rowOff>
    </xdr:from>
    <xdr:to>
      <xdr:col>60</xdr:col>
      <xdr:colOff>123825</xdr:colOff>
      <xdr:row>32</xdr:row>
      <xdr:rowOff>102498</xdr:rowOff>
    </xdr:to>
    <xdr:sp macro="" textlink="">
      <xdr:nvSpPr>
        <xdr:cNvPr id="153" name="フローチャート: 判断 152">
          <a:extLst>
            <a:ext uri="{FF2B5EF4-FFF2-40B4-BE49-F238E27FC236}">
              <a16:creationId xmlns:a16="http://schemas.microsoft.com/office/drawing/2014/main" id="{DBCD24E8-CBDE-4C9B-93E1-4F9C474D4A22}"/>
            </a:ext>
          </a:extLst>
        </xdr:cNvPr>
        <xdr:cNvSpPr/>
      </xdr:nvSpPr>
      <xdr:spPr>
        <a:xfrm>
          <a:off x="10572115" y="5487298"/>
          <a:ext cx="107315"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54" name="テキスト ボックス 153">
          <a:extLst>
            <a:ext uri="{FF2B5EF4-FFF2-40B4-BE49-F238E27FC236}">
              <a16:creationId xmlns:a16="http://schemas.microsoft.com/office/drawing/2014/main" id="{7AF8556A-2348-4EA8-AED9-AF51B09DFFFA}"/>
            </a:ext>
          </a:extLst>
        </xdr:cNvPr>
        <xdr:cNvSpPr txBox="1"/>
      </xdr:nvSpPr>
      <xdr:spPr>
        <a:xfrm>
          <a:off x="13160375" y="638827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R03</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55" name="テキスト ボックス 154">
          <a:extLst>
            <a:ext uri="{FF2B5EF4-FFF2-40B4-BE49-F238E27FC236}">
              <a16:creationId xmlns:a16="http://schemas.microsoft.com/office/drawing/2014/main" id="{4B7810C4-539F-4EB4-8415-9418C4FAFEC8}"/>
            </a:ext>
          </a:extLst>
        </xdr:cNvPr>
        <xdr:cNvSpPr txBox="1"/>
      </xdr:nvSpPr>
      <xdr:spPr>
        <a:xfrm>
          <a:off x="12527280" y="638827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56" name="テキスト ボックス 155">
          <a:extLst>
            <a:ext uri="{FF2B5EF4-FFF2-40B4-BE49-F238E27FC236}">
              <a16:creationId xmlns:a16="http://schemas.microsoft.com/office/drawing/2014/main" id="{12A19DEB-2B0F-43FF-B8DF-0AC087CE0226}"/>
            </a:ext>
          </a:extLst>
        </xdr:cNvPr>
        <xdr:cNvSpPr txBox="1"/>
      </xdr:nvSpPr>
      <xdr:spPr>
        <a:xfrm>
          <a:off x="11841480" y="638827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57" name="テキスト ボックス 156">
          <a:extLst>
            <a:ext uri="{FF2B5EF4-FFF2-40B4-BE49-F238E27FC236}">
              <a16:creationId xmlns:a16="http://schemas.microsoft.com/office/drawing/2014/main" id="{570DA029-FED7-44A8-B29C-27B43D38AF66}"/>
            </a:ext>
          </a:extLst>
        </xdr:cNvPr>
        <xdr:cNvSpPr txBox="1"/>
      </xdr:nvSpPr>
      <xdr:spPr>
        <a:xfrm>
          <a:off x="11155680" y="638827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58" name="テキスト ボックス 157">
          <a:extLst>
            <a:ext uri="{FF2B5EF4-FFF2-40B4-BE49-F238E27FC236}">
              <a16:creationId xmlns:a16="http://schemas.microsoft.com/office/drawing/2014/main" id="{48E9F5AF-842D-4040-827D-EA8FC0A196C2}"/>
            </a:ext>
          </a:extLst>
        </xdr:cNvPr>
        <xdr:cNvSpPr txBox="1"/>
      </xdr:nvSpPr>
      <xdr:spPr>
        <a:xfrm>
          <a:off x="10469880" y="638827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28</xdr:row>
      <xdr:rowOff>106852</xdr:rowOff>
    </xdr:from>
    <xdr:to>
      <xdr:col>76</xdr:col>
      <xdr:colOff>73025</xdr:colOff>
      <xdr:row>29</xdr:row>
      <xdr:rowOff>37002</xdr:rowOff>
    </xdr:to>
    <xdr:sp macro="" textlink="">
      <xdr:nvSpPr>
        <xdr:cNvPr id="159" name="楕円 158">
          <a:extLst>
            <a:ext uri="{FF2B5EF4-FFF2-40B4-BE49-F238E27FC236}">
              <a16:creationId xmlns:a16="http://schemas.microsoft.com/office/drawing/2014/main" id="{8FA8F059-EF60-4346-B3EE-6C29B6D683C3}"/>
            </a:ext>
          </a:extLst>
        </xdr:cNvPr>
        <xdr:cNvSpPr/>
      </xdr:nvSpPr>
      <xdr:spPr>
        <a:xfrm>
          <a:off x="13289280" y="4905547"/>
          <a:ext cx="80645"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27</xdr:row>
      <xdr:rowOff>129729</xdr:rowOff>
    </xdr:from>
    <xdr:ext cx="469744" cy="259045"/>
    <xdr:sp macro="" textlink="">
      <xdr:nvSpPr>
        <xdr:cNvPr id="160" name="債務償還比率該当値テキスト">
          <a:extLst>
            <a:ext uri="{FF2B5EF4-FFF2-40B4-BE49-F238E27FC236}">
              <a16:creationId xmlns:a16="http://schemas.microsoft.com/office/drawing/2014/main" id="{FFC57CE2-546A-46E2-B059-C233562ABCA9}"/>
            </a:ext>
          </a:extLst>
        </xdr:cNvPr>
        <xdr:cNvSpPr txBox="1"/>
      </xdr:nvSpPr>
      <xdr:spPr>
        <a:xfrm>
          <a:off x="13369925" y="47626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29</xdr:row>
      <xdr:rowOff>77742</xdr:rowOff>
    </xdr:from>
    <xdr:to>
      <xdr:col>72</xdr:col>
      <xdr:colOff>123825</xdr:colOff>
      <xdr:row>30</xdr:row>
      <xdr:rowOff>7892</xdr:rowOff>
    </xdr:to>
    <xdr:sp macro="" textlink="">
      <xdr:nvSpPr>
        <xdr:cNvPr id="161" name="楕円 160">
          <a:extLst>
            <a:ext uri="{FF2B5EF4-FFF2-40B4-BE49-F238E27FC236}">
              <a16:creationId xmlns:a16="http://schemas.microsoft.com/office/drawing/2014/main" id="{13400908-8BDB-4056-A586-9DF57E7281AD}"/>
            </a:ext>
          </a:extLst>
        </xdr:cNvPr>
        <xdr:cNvSpPr/>
      </xdr:nvSpPr>
      <xdr:spPr>
        <a:xfrm>
          <a:off x="12629515" y="5049792"/>
          <a:ext cx="107315"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28</xdr:row>
      <xdr:rowOff>157652</xdr:rowOff>
    </xdr:from>
    <xdr:to>
      <xdr:col>76</xdr:col>
      <xdr:colOff>22225</xdr:colOff>
      <xdr:row>29</xdr:row>
      <xdr:rowOff>128542</xdr:rowOff>
    </xdr:to>
    <xdr:cxnSp macro="">
      <xdr:nvCxnSpPr>
        <xdr:cNvPr id="162" name="直線コネクタ 161">
          <a:extLst>
            <a:ext uri="{FF2B5EF4-FFF2-40B4-BE49-F238E27FC236}">
              <a16:creationId xmlns:a16="http://schemas.microsoft.com/office/drawing/2014/main" id="{BB36365E-65B8-4EE4-845B-3AD5469DE380}"/>
            </a:ext>
          </a:extLst>
        </xdr:cNvPr>
        <xdr:cNvCxnSpPr/>
      </xdr:nvCxnSpPr>
      <xdr:spPr>
        <a:xfrm flipV="1">
          <a:off x="12684125" y="4960157"/>
          <a:ext cx="631190" cy="144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29</xdr:row>
      <xdr:rowOff>138502</xdr:rowOff>
    </xdr:from>
    <xdr:to>
      <xdr:col>68</xdr:col>
      <xdr:colOff>123825</xdr:colOff>
      <xdr:row>30</xdr:row>
      <xdr:rowOff>68652</xdr:rowOff>
    </xdr:to>
    <xdr:sp macro="" textlink="">
      <xdr:nvSpPr>
        <xdr:cNvPr id="163" name="楕円 162">
          <a:extLst>
            <a:ext uri="{FF2B5EF4-FFF2-40B4-BE49-F238E27FC236}">
              <a16:creationId xmlns:a16="http://schemas.microsoft.com/office/drawing/2014/main" id="{DD38CC23-1D6D-4351-9CD9-6B53411A3B43}"/>
            </a:ext>
          </a:extLst>
        </xdr:cNvPr>
        <xdr:cNvSpPr/>
      </xdr:nvSpPr>
      <xdr:spPr>
        <a:xfrm>
          <a:off x="11943715" y="5106742"/>
          <a:ext cx="107315"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29</xdr:row>
      <xdr:rowOff>128542</xdr:rowOff>
    </xdr:from>
    <xdr:to>
      <xdr:col>72</xdr:col>
      <xdr:colOff>73025</xdr:colOff>
      <xdr:row>30</xdr:row>
      <xdr:rowOff>17852</xdr:rowOff>
    </xdr:to>
    <xdr:cxnSp macro="">
      <xdr:nvCxnSpPr>
        <xdr:cNvPr id="164" name="直線コネクタ 163">
          <a:extLst>
            <a:ext uri="{FF2B5EF4-FFF2-40B4-BE49-F238E27FC236}">
              <a16:creationId xmlns:a16="http://schemas.microsoft.com/office/drawing/2014/main" id="{7905CC95-77C8-4B2F-96A8-A56E15A593BA}"/>
            </a:ext>
          </a:extLst>
        </xdr:cNvPr>
        <xdr:cNvCxnSpPr/>
      </xdr:nvCxnSpPr>
      <xdr:spPr>
        <a:xfrm flipV="1">
          <a:off x="11998325" y="5104402"/>
          <a:ext cx="685800" cy="607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30</xdr:row>
      <xdr:rowOff>60506</xdr:rowOff>
    </xdr:from>
    <xdr:to>
      <xdr:col>64</xdr:col>
      <xdr:colOff>123825</xdr:colOff>
      <xdr:row>30</xdr:row>
      <xdr:rowOff>162106</xdr:rowOff>
    </xdr:to>
    <xdr:sp macro="" textlink="">
      <xdr:nvSpPr>
        <xdr:cNvPr id="165" name="楕円 164">
          <a:extLst>
            <a:ext uri="{FF2B5EF4-FFF2-40B4-BE49-F238E27FC236}">
              <a16:creationId xmlns:a16="http://schemas.microsoft.com/office/drawing/2014/main" id="{0BF6DEC7-ECE1-4898-8F17-AFF4CBFC3438}"/>
            </a:ext>
          </a:extLst>
        </xdr:cNvPr>
        <xdr:cNvSpPr/>
      </xdr:nvSpPr>
      <xdr:spPr>
        <a:xfrm>
          <a:off x="11257915" y="5200196"/>
          <a:ext cx="107315"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30</xdr:row>
      <xdr:rowOff>17852</xdr:rowOff>
    </xdr:from>
    <xdr:to>
      <xdr:col>68</xdr:col>
      <xdr:colOff>73025</xdr:colOff>
      <xdr:row>30</xdr:row>
      <xdr:rowOff>111306</xdr:rowOff>
    </xdr:to>
    <xdr:cxnSp macro="">
      <xdr:nvCxnSpPr>
        <xdr:cNvPr id="166" name="直線コネクタ 165">
          <a:extLst>
            <a:ext uri="{FF2B5EF4-FFF2-40B4-BE49-F238E27FC236}">
              <a16:creationId xmlns:a16="http://schemas.microsoft.com/office/drawing/2014/main" id="{9CCE3D92-D71A-4C30-BBD8-CE18DF01F815}"/>
            </a:ext>
          </a:extLst>
        </xdr:cNvPr>
        <xdr:cNvCxnSpPr/>
      </xdr:nvCxnSpPr>
      <xdr:spPr>
        <a:xfrm flipV="1">
          <a:off x="11312525" y="5165162"/>
          <a:ext cx="685800" cy="896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30</xdr:row>
      <xdr:rowOff>142240</xdr:rowOff>
    </xdr:from>
    <xdr:to>
      <xdr:col>60</xdr:col>
      <xdr:colOff>123825</xdr:colOff>
      <xdr:row>31</xdr:row>
      <xdr:rowOff>72390</xdr:rowOff>
    </xdr:to>
    <xdr:sp macro="" textlink="">
      <xdr:nvSpPr>
        <xdr:cNvPr id="167" name="楕円 166">
          <a:extLst>
            <a:ext uri="{FF2B5EF4-FFF2-40B4-BE49-F238E27FC236}">
              <a16:creationId xmlns:a16="http://schemas.microsoft.com/office/drawing/2014/main" id="{963B0674-BC64-4079-9803-67B7325EF078}"/>
            </a:ext>
          </a:extLst>
        </xdr:cNvPr>
        <xdr:cNvSpPr/>
      </xdr:nvSpPr>
      <xdr:spPr>
        <a:xfrm>
          <a:off x="10572115" y="5283835"/>
          <a:ext cx="107315"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30</xdr:row>
      <xdr:rowOff>111306</xdr:rowOff>
    </xdr:from>
    <xdr:to>
      <xdr:col>64</xdr:col>
      <xdr:colOff>73025</xdr:colOff>
      <xdr:row>31</xdr:row>
      <xdr:rowOff>21590</xdr:rowOff>
    </xdr:to>
    <xdr:cxnSp macro="">
      <xdr:nvCxnSpPr>
        <xdr:cNvPr id="168" name="直線コネクタ 167">
          <a:extLst>
            <a:ext uri="{FF2B5EF4-FFF2-40B4-BE49-F238E27FC236}">
              <a16:creationId xmlns:a16="http://schemas.microsoft.com/office/drawing/2014/main" id="{BC222CC9-80D0-44DD-95A7-85B57ACE21FD}"/>
            </a:ext>
          </a:extLst>
        </xdr:cNvPr>
        <xdr:cNvCxnSpPr/>
      </xdr:nvCxnSpPr>
      <xdr:spPr>
        <a:xfrm flipV="1">
          <a:off x="10626725" y="5254806"/>
          <a:ext cx="685800" cy="779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32</xdr:row>
      <xdr:rowOff>6957</xdr:rowOff>
    </xdr:from>
    <xdr:ext cx="469744" cy="259045"/>
    <xdr:sp macro="" textlink="">
      <xdr:nvSpPr>
        <xdr:cNvPr id="169" name="n_1aveValue債務償還比率">
          <a:extLst>
            <a:ext uri="{FF2B5EF4-FFF2-40B4-BE49-F238E27FC236}">
              <a16:creationId xmlns:a16="http://schemas.microsoft.com/office/drawing/2014/main" id="{B4A43856-6CC8-4B81-86B9-C986BF426BB5}"/>
            </a:ext>
          </a:extLst>
        </xdr:cNvPr>
        <xdr:cNvSpPr txBox="1"/>
      </xdr:nvSpPr>
      <xdr:spPr>
        <a:xfrm>
          <a:off x="12459412" y="54952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32</xdr:row>
      <xdr:rowOff>28393</xdr:rowOff>
    </xdr:from>
    <xdr:ext cx="469744" cy="259045"/>
    <xdr:sp macro="" textlink="">
      <xdr:nvSpPr>
        <xdr:cNvPr id="170" name="n_2aveValue債務償還比率">
          <a:extLst>
            <a:ext uri="{FF2B5EF4-FFF2-40B4-BE49-F238E27FC236}">
              <a16:creationId xmlns:a16="http://schemas.microsoft.com/office/drawing/2014/main" id="{11F8A319-18DA-4CC0-A471-249D18880A2B}"/>
            </a:ext>
          </a:extLst>
        </xdr:cNvPr>
        <xdr:cNvSpPr txBox="1"/>
      </xdr:nvSpPr>
      <xdr:spPr>
        <a:xfrm>
          <a:off x="11780597" y="55128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32</xdr:row>
      <xdr:rowOff>37954</xdr:rowOff>
    </xdr:from>
    <xdr:ext cx="469744" cy="259045"/>
    <xdr:sp macro="" textlink="">
      <xdr:nvSpPr>
        <xdr:cNvPr id="171" name="n_3aveValue債務償還比率">
          <a:extLst>
            <a:ext uri="{FF2B5EF4-FFF2-40B4-BE49-F238E27FC236}">
              <a16:creationId xmlns:a16="http://schemas.microsoft.com/office/drawing/2014/main" id="{13F4BF1F-7978-4BBC-BA98-5C6B1B4931FC}"/>
            </a:ext>
          </a:extLst>
        </xdr:cNvPr>
        <xdr:cNvSpPr txBox="1"/>
      </xdr:nvSpPr>
      <xdr:spPr>
        <a:xfrm>
          <a:off x="11094797" y="55243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32</xdr:row>
      <xdr:rowOff>93625</xdr:rowOff>
    </xdr:from>
    <xdr:ext cx="469744" cy="259045"/>
    <xdr:sp macro="" textlink="">
      <xdr:nvSpPr>
        <xdr:cNvPr id="172" name="n_4aveValue債務償還比率">
          <a:extLst>
            <a:ext uri="{FF2B5EF4-FFF2-40B4-BE49-F238E27FC236}">
              <a16:creationId xmlns:a16="http://schemas.microsoft.com/office/drawing/2014/main" id="{A2ADA866-C255-4BE8-8F7E-AF6771DE6391}"/>
            </a:ext>
          </a:extLst>
        </xdr:cNvPr>
        <xdr:cNvSpPr txBox="1"/>
      </xdr:nvSpPr>
      <xdr:spPr>
        <a:xfrm>
          <a:off x="10408997" y="55838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28</xdr:row>
      <xdr:rowOff>24419</xdr:rowOff>
    </xdr:from>
    <xdr:ext cx="469744" cy="259045"/>
    <xdr:sp macro="" textlink="">
      <xdr:nvSpPr>
        <xdr:cNvPr id="173" name="n_1mainValue債務償還比率">
          <a:extLst>
            <a:ext uri="{FF2B5EF4-FFF2-40B4-BE49-F238E27FC236}">
              <a16:creationId xmlns:a16="http://schemas.microsoft.com/office/drawing/2014/main" id="{59C6EB33-61BB-4B3A-A10E-F981059A58EC}"/>
            </a:ext>
          </a:extLst>
        </xdr:cNvPr>
        <xdr:cNvSpPr txBox="1"/>
      </xdr:nvSpPr>
      <xdr:spPr>
        <a:xfrm>
          <a:off x="12459412" y="48212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28</xdr:row>
      <xdr:rowOff>85179</xdr:rowOff>
    </xdr:from>
    <xdr:ext cx="469744" cy="259045"/>
    <xdr:sp macro="" textlink="">
      <xdr:nvSpPr>
        <xdr:cNvPr id="174" name="n_2mainValue債務償還比率">
          <a:extLst>
            <a:ext uri="{FF2B5EF4-FFF2-40B4-BE49-F238E27FC236}">
              <a16:creationId xmlns:a16="http://schemas.microsoft.com/office/drawing/2014/main" id="{0B7EA715-3F4D-4E2F-B58D-67C5236CFDCD}"/>
            </a:ext>
          </a:extLst>
        </xdr:cNvPr>
        <xdr:cNvSpPr txBox="1"/>
      </xdr:nvSpPr>
      <xdr:spPr>
        <a:xfrm>
          <a:off x="11780597" y="48876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29</xdr:row>
      <xdr:rowOff>7183</xdr:rowOff>
    </xdr:from>
    <xdr:ext cx="469744" cy="259045"/>
    <xdr:sp macro="" textlink="">
      <xdr:nvSpPr>
        <xdr:cNvPr id="175" name="n_3mainValue債務償還比率">
          <a:extLst>
            <a:ext uri="{FF2B5EF4-FFF2-40B4-BE49-F238E27FC236}">
              <a16:creationId xmlns:a16="http://schemas.microsoft.com/office/drawing/2014/main" id="{6F356A6D-CA89-4336-A0A2-969BCF15B1F5}"/>
            </a:ext>
          </a:extLst>
        </xdr:cNvPr>
        <xdr:cNvSpPr txBox="1"/>
      </xdr:nvSpPr>
      <xdr:spPr>
        <a:xfrm>
          <a:off x="11094797" y="49811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29</xdr:row>
      <xdr:rowOff>88917</xdr:rowOff>
    </xdr:from>
    <xdr:ext cx="469744" cy="259045"/>
    <xdr:sp macro="" textlink="">
      <xdr:nvSpPr>
        <xdr:cNvPr id="176" name="n_4mainValue債務償還比率">
          <a:extLst>
            <a:ext uri="{FF2B5EF4-FFF2-40B4-BE49-F238E27FC236}">
              <a16:creationId xmlns:a16="http://schemas.microsoft.com/office/drawing/2014/main" id="{F8AFEE20-48B3-4BD7-8EFA-832C348993A6}"/>
            </a:ext>
          </a:extLst>
        </xdr:cNvPr>
        <xdr:cNvSpPr txBox="1"/>
      </xdr:nvSpPr>
      <xdr:spPr>
        <a:xfrm>
          <a:off x="10408997" y="50647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77" name="正方形/長方形 176">
          <a:extLst>
            <a:ext uri="{FF2B5EF4-FFF2-40B4-BE49-F238E27FC236}">
              <a16:creationId xmlns:a16="http://schemas.microsoft.com/office/drawing/2014/main" id="{DC4A4D76-8259-4A11-B245-A0F8699B1DCA}"/>
            </a:ext>
          </a:extLst>
        </xdr:cNvPr>
        <xdr:cNvSpPr/>
      </xdr:nvSpPr>
      <xdr:spPr>
        <a:xfrm>
          <a:off x="1142365" y="7181850"/>
          <a:ext cx="531495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78" name="正方形/長方形 177">
          <a:extLst>
            <a:ext uri="{FF2B5EF4-FFF2-40B4-BE49-F238E27FC236}">
              <a16:creationId xmlns:a16="http://schemas.microsoft.com/office/drawing/2014/main" id="{5BC2B7CC-2FE7-47DA-BA85-7AF090A10C5D}"/>
            </a:ext>
          </a:extLst>
        </xdr:cNvPr>
        <xdr:cNvSpPr/>
      </xdr:nvSpPr>
      <xdr:spPr>
        <a:xfrm>
          <a:off x="1142365" y="10942320"/>
          <a:ext cx="531495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79" name="テキスト ボックス 178">
          <a:extLst>
            <a:ext uri="{FF2B5EF4-FFF2-40B4-BE49-F238E27FC236}">
              <a16:creationId xmlns:a16="http://schemas.microsoft.com/office/drawing/2014/main" id="{D2F6E439-D03F-442B-8879-387A93C342D9}"/>
            </a:ext>
          </a:extLst>
        </xdr:cNvPr>
        <xdr:cNvSpPr txBox="1"/>
      </xdr:nvSpPr>
      <xdr:spPr>
        <a:xfrm>
          <a:off x="830580" y="743204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80" name="テキスト ボックス 179">
          <a:extLst>
            <a:ext uri="{FF2B5EF4-FFF2-40B4-BE49-F238E27FC236}">
              <a16:creationId xmlns:a16="http://schemas.microsoft.com/office/drawing/2014/main" id="{DE0DB1E9-8FA0-4783-8035-558469F9CB93}"/>
            </a:ext>
          </a:extLst>
        </xdr:cNvPr>
        <xdr:cNvSpPr txBox="1"/>
      </xdr:nvSpPr>
      <xdr:spPr>
        <a:xfrm>
          <a:off x="6285865" y="1010475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81" name="テキスト ボックス 180">
          <a:extLst>
            <a:ext uri="{FF2B5EF4-FFF2-40B4-BE49-F238E27FC236}">
              <a16:creationId xmlns:a16="http://schemas.microsoft.com/office/drawing/2014/main" id="{576F47B7-8764-4A86-A2A8-C592FAA5B46F}"/>
            </a:ext>
          </a:extLst>
        </xdr:cNvPr>
        <xdr:cNvSpPr txBox="1"/>
      </xdr:nvSpPr>
      <xdr:spPr>
        <a:xfrm>
          <a:off x="830580" y="1117092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82" name="テキスト ボックス 181">
          <a:extLst>
            <a:ext uri="{FF2B5EF4-FFF2-40B4-BE49-F238E27FC236}">
              <a16:creationId xmlns:a16="http://schemas.microsoft.com/office/drawing/2014/main" id="{407B84BD-EFD6-47E1-BF3E-7834966EC780}"/>
            </a:ext>
          </a:extLst>
        </xdr:cNvPr>
        <xdr:cNvSpPr txBox="1"/>
      </xdr:nvSpPr>
      <xdr:spPr>
        <a:xfrm>
          <a:off x="6285865" y="13928725"/>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D849F2C7-BFD0-40A5-9E15-6522CA285443}"/>
            </a:ext>
          </a:extLst>
        </xdr:cNvPr>
        <xdr:cNvSpPr/>
      </xdr:nvSpPr>
      <xdr:spPr>
        <a:xfrm>
          <a:off x="574040" y="130810"/>
          <a:ext cx="11427460" cy="631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CF7CBED7-0542-4A98-AEDB-0BA5A9A406B0}"/>
            </a:ext>
          </a:extLst>
        </xdr:cNvPr>
        <xdr:cNvSpPr/>
      </xdr:nvSpPr>
      <xdr:spPr>
        <a:xfrm>
          <a:off x="17145000" y="186690"/>
          <a:ext cx="3581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B72DC5E1-8ADC-422D-A647-5566B79F0703}"/>
            </a:ext>
          </a:extLst>
        </xdr:cNvPr>
        <xdr:cNvSpPr/>
      </xdr:nvSpPr>
      <xdr:spPr>
        <a:xfrm>
          <a:off x="17160240" y="217805"/>
          <a:ext cx="3544570" cy="50609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D36B9B4D-FF45-49FE-8AFA-81ECE4C988D8}"/>
            </a:ext>
          </a:extLst>
        </xdr:cNvPr>
        <xdr:cNvSpPr/>
      </xdr:nvSpPr>
      <xdr:spPr>
        <a:xfrm>
          <a:off x="17191355" y="239395"/>
          <a:ext cx="3474085" cy="44640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259E8ACC-FEAD-467E-BFB6-04ECECD306FE}"/>
            </a:ext>
          </a:extLst>
        </xdr:cNvPr>
        <xdr:cNvSpPr/>
      </xdr:nvSpPr>
      <xdr:spPr>
        <a:xfrm>
          <a:off x="14632940" y="186690"/>
          <a:ext cx="23939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26A52C33-4F02-41C1-AD2F-91C634FB999F}"/>
            </a:ext>
          </a:extLst>
        </xdr:cNvPr>
        <xdr:cNvSpPr/>
      </xdr:nvSpPr>
      <xdr:spPr>
        <a:xfrm>
          <a:off x="14665960" y="217805"/>
          <a:ext cx="2345690" cy="50609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E5C3A82-7AC8-44BA-96B0-FB559A2F0CA8}"/>
            </a:ext>
          </a:extLst>
        </xdr:cNvPr>
        <xdr:cNvSpPr/>
      </xdr:nvSpPr>
      <xdr:spPr>
        <a:xfrm>
          <a:off x="14687550" y="239395"/>
          <a:ext cx="2294255" cy="462915"/>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32DC53F7-1EEB-4130-9C04-BD12B2596023}"/>
            </a:ext>
          </a:extLst>
        </xdr:cNvPr>
        <xdr:cNvSpPr/>
      </xdr:nvSpPr>
      <xdr:spPr>
        <a:xfrm>
          <a:off x="685800" y="887095"/>
          <a:ext cx="9086850" cy="1776095"/>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D8AEDE6F-57D2-4A56-94FF-B80C7511ECFE}"/>
            </a:ext>
          </a:extLst>
        </xdr:cNvPr>
        <xdr:cNvSpPr/>
      </xdr:nvSpPr>
      <xdr:spPr>
        <a:xfrm>
          <a:off x="816610" y="916940"/>
          <a:ext cx="124079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1BF133D7-8D7F-45FB-8FBA-5BF4FD4A412E}"/>
            </a:ext>
          </a:extLst>
        </xdr:cNvPr>
        <xdr:cNvSpPr/>
      </xdr:nvSpPr>
      <xdr:spPr>
        <a:xfrm>
          <a:off x="2016760" y="916940"/>
          <a:ext cx="120015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70,848
69,873
42.92
29,881,653
28,710,449
837,307
16,504,399
18,274,013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585EC17A-40AA-4E40-8459-8D5B410CECF0}"/>
            </a:ext>
          </a:extLst>
        </xdr:cNvPr>
        <xdr:cNvSpPr/>
      </xdr:nvSpPr>
      <xdr:spPr>
        <a:xfrm>
          <a:off x="3216910" y="916940"/>
          <a:ext cx="13716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12813609-9759-484A-9ACD-B1CD4FEF86E9}"/>
            </a:ext>
          </a:extLst>
        </xdr:cNvPr>
        <xdr:cNvSpPr/>
      </xdr:nvSpPr>
      <xdr:spPr>
        <a:xfrm>
          <a:off x="4588510" y="941705"/>
          <a:ext cx="1814830" cy="9417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5851C9CF-FF9D-4FB1-B0F3-FBDCD739B46A}"/>
            </a:ext>
          </a:extLst>
        </xdr:cNvPr>
        <xdr:cNvSpPr/>
      </xdr:nvSpPr>
      <xdr:spPr>
        <a:xfrm>
          <a:off x="6403340" y="941705"/>
          <a:ext cx="1140460" cy="9417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0.5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A6B7727A-EDAC-428C-AFDA-A536C2CA43AD}"/>
            </a:ext>
          </a:extLst>
        </xdr:cNvPr>
        <xdr:cNvSpPr/>
      </xdr:nvSpPr>
      <xdr:spPr>
        <a:xfrm>
          <a:off x="7603490" y="948690"/>
          <a:ext cx="585470" cy="94551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F0A906DE-6864-42C1-B539-5A481E06B7FF}"/>
            </a:ext>
          </a:extLst>
        </xdr:cNvPr>
        <xdr:cNvSpPr/>
      </xdr:nvSpPr>
      <xdr:spPr>
        <a:xfrm>
          <a:off x="4588510" y="1714500"/>
          <a:ext cx="1814830" cy="636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0074BF23-33C0-4561-823F-9FF91D4ED9F0}"/>
            </a:ext>
          </a:extLst>
        </xdr:cNvPr>
        <xdr:cNvSpPr/>
      </xdr:nvSpPr>
      <xdr:spPr>
        <a:xfrm>
          <a:off x="6474460" y="1714500"/>
          <a:ext cx="3298190" cy="636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9B609C99-3E1D-4592-A159-6425DCD3C11F}"/>
            </a:ext>
          </a:extLst>
        </xdr:cNvPr>
        <xdr:cNvSpPr/>
      </xdr:nvSpPr>
      <xdr:spPr>
        <a:xfrm>
          <a:off x="9965690" y="887095"/>
          <a:ext cx="1371600" cy="1268095"/>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6BA156BB-C931-49D9-97E1-2730206FAA4E}"/>
            </a:ext>
          </a:extLst>
        </xdr:cNvPr>
        <xdr:cNvSpPr/>
      </xdr:nvSpPr>
      <xdr:spPr>
        <a:xfrm>
          <a:off x="10206990" y="948690"/>
          <a:ext cx="1200150" cy="25971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71A4D736-1DFF-4F00-AEFD-97EDA00B5432}"/>
            </a:ext>
          </a:extLst>
        </xdr:cNvPr>
        <xdr:cNvSpPr/>
      </xdr:nvSpPr>
      <xdr:spPr>
        <a:xfrm>
          <a:off x="10206990" y="1215390"/>
          <a:ext cx="120015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5C49A91F-D3E0-4056-A71B-9BA9526D8619}"/>
            </a:ext>
          </a:extLst>
        </xdr:cNvPr>
        <xdr:cNvSpPr/>
      </xdr:nvSpPr>
      <xdr:spPr>
        <a:xfrm>
          <a:off x="10206990" y="1551305"/>
          <a:ext cx="1310005" cy="636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8F5305CB-932A-4E39-9A43-839641F931D9}"/>
            </a:ext>
          </a:extLst>
        </xdr:cNvPr>
        <xdr:cNvCxnSpPr/>
      </xdr:nvCxnSpPr>
      <xdr:spPr>
        <a:xfrm flipH="1">
          <a:off x="10050145" y="1045210"/>
          <a:ext cx="196215"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8FB043C4-A395-4170-A72B-E24E6EB029AD}"/>
            </a:ext>
          </a:extLst>
        </xdr:cNvPr>
        <xdr:cNvSpPr/>
      </xdr:nvSpPr>
      <xdr:spPr>
        <a:xfrm>
          <a:off x="10107930" y="986790"/>
          <a:ext cx="8064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B6C0D246-4707-43A7-9A6C-EDBF73A38CE4}"/>
            </a:ext>
          </a:extLst>
        </xdr:cNvPr>
        <xdr:cNvSpPr/>
      </xdr:nvSpPr>
      <xdr:spPr>
        <a:xfrm>
          <a:off x="10107930" y="1253490"/>
          <a:ext cx="80645"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6A86A724-ED69-40A8-82F8-8132DC7ADE7E}"/>
            </a:ext>
          </a:extLst>
        </xdr:cNvPr>
        <xdr:cNvCxnSpPr/>
      </xdr:nvCxnSpPr>
      <xdr:spPr>
        <a:xfrm>
          <a:off x="10135235" y="1524000"/>
          <a:ext cx="0" cy="1416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B1870F88-8F1F-4A5C-BC43-84346D6C76AA}"/>
            </a:ext>
          </a:extLst>
        </xdr:cNvPr>
        <xdr:cNvCxnSpPr/>
      </xdr:nvCxnSpPr>
      <xdr:spPr>
        <a:xfrm>
          <a:off x="10074910" y="1524000"/>
          <a:ext cx="146685"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4BA354AD-D11A-4385-A790-5D4664DD55A9}"/>
            </a:ext>
          </a:extLst>
        </xdr:cNvPr>
        <xdr:cNvCxnSpPr/>
      </xdr:nvCxnSpPr>
      <xdr:spPr>
        <a:xfrm flipV="1">
          <a:off x="10135235" y="1764030"/>
          <a:ext cx="0" cy="1416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A5F626-A79E-4474-9014-407324B4206A}"/>
            </a:ext>
          </a:extLst>
        </xdr:cNvPr>
        <xdr:cNvCxnSpPr/>
      </xdr:nvCxnSpPr>
      <xdr:spPr>
        <a:xfrm>
          <a:off x="10074910" y="1901190"/>
          <a:ext cx="146685"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075D00D2-4F1C-4F6C-8B27-03C0D6128DA1}"/>
            </a:ext>
          </a:extLst>
        </xdr:cNvPr>
        <xdr:cNvSpPr txBox="1"/>
      </xdr:nvSpPr>
      <xdr:spPr>
        <a:xfrm>
          <a:off x="645160" y="279781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745D348E-A962-4CF8-81CA-032122D3ED89}"/>
            </a:ext>
          </a:extLst>
        </xdr:cNvPr>
        <xdr:cNvSpPr txBox="1"/>
      </xdr:nvSpPr>
      <xdr:spPr>
        <a:xfrm>
          <a:off x="645160" y="310769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51626255-5E33-4892-B55F-170FB482D5B9}"/>
            </a:ext>
          </a:extLst>
        </xdr:cNvPr>
        <xdr:cNvSpPr txBox="1"/>
      </xdr:nvSpPr>
      <xdr:spPr>
        <a:xfrm>
          <a:off x="64516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E8E8AF7F-D14C-403F-9FD2-C79C0BBA0B9F}"/>
            </a:ext>
          </a:extLst>
        </xdr:cNvPr>
        <xdr:cNvSpPr txBox="1"/>
      </xdr:nvSpPr>
      <xdr:spPr>
        <a:xfrm>
          <a:off x="645160" y="3744595"/>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93B683F7-2C80-4AE0-BB55-A1582964F036}"/>
            </a:ext>
          </a:extLst>
        </xdr:cNvPr>
        <xdr:cNvSpPr/>
      </xdr:nvSpPr>
      <xdr:spPr>
        <a:xfrm>
          <a:off x="685800" y="419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81F112D6-59BA-43D9-B671-6331E654A635}"/>
            </a:ext>
          </a:extLst>
        </xdr:cNvPr>
        <xdr:cNvSpPr/>
      </xdr:nvSpPr>
      <xdr:spPr>
        <a:xfrm>
          <a:off x="81661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34982FEF-78CB-4A69-A95E-0E291D951DC5}"/>
            </a:ext>
          </a:extLst>
        </xdr:cNvPr>
        <xdr:cNvSpPr/>
      </xdr:nvSpPr>
      <xdr:spPr>
        <a:xfrm>
          <a:off x="81661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86/103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FBA4BDE7-BFC7-4042-94F8-AE78E1CBDBAF}"/>
            </a:ext>
          </a:extLst>
        </xdr:cNvPr>
        <xdr:cNvSpPr/>
      </xdr:nvSpPr>
      <xdr:spPr>
        <a:xfrm>
          <a:off x="171450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1149A624-74BB-49FE-A448-B934DC116799}"/>
            </a:ext>
          </a:extLst>
        </xdr:cNvPr>
        <xdr:cNvSpPr/>
      </xdr:nvSpPr>
      <xdr:spPr>
        <a:xfrm>
          <a:off x="171450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2638B2BD-4B6D-44C3-BE08-56B103102197}"/>
            </a:ext>
          </a:extLst>
        </xdr:cNvPr>
        <xdr:cNvSpPr/>
      </xdr:nvSpPr>
      <xdr:spPr>
        <a:xfrm>
          <a:off x="274320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8138FB18-00E1-45B9-8F87-F4AAF7A9DC03}"/>
            </a:ext>
          </a:extLst>
        </xdr:cNvPr>
        <xdr:cNvSpPr/>
      </xdr:nvSpPr>
      <xdr:spPr>
        <a:xfrm>
          <a:off x="274320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8F4FE972-637F-4342-8690-918FD21C96CC}"/>
            </a:ext>
          </a:extLst>
        </xdr:cNvPr>
        <xdr:cNvSpPr/>
      </xdr:nvSpPr>
      <xdr:spPr>
        <a:xfrm>
          <a:off x="685800" y="533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DEE31382-E432-44A8-A04E-11DAC54C4063}"/>
            </a:ext>
          </a:extLst>
        </xdr:cNvPr>
        <xdr:cNvSpPr txBox="1"/>
      </xdr:nvSpPr>
      <xdr:spPr>
        <a:xfrm>
          <a:off x="66675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3C5CD7B9-49CD-4112-8F61-4D9CA7F16AB9}"/>
            </a:ext>
          </a:extLst>
        </xdr:cNvPr>
        <xdr:cNvCxnSpPr/>
      </xdr:nvCxnSpPr>
      <xdr:spPr>
        <a:xfrm>
          <a:off x="685800" y="762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9A7CE0CB-0B77-444E-AE25-8E67FC747F43}"/>
            </a:ext>
          </a:extLst>
        </xdr:cNvPr>
        <xdr:cNvSpPr txBox="1"/>
      </xdr:nvSpPr>
      <xdr:spPr>
        <a:xfrm>
          <a:off x="273866" y="7475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a:extLst>
            <a:ext uri="{FF2B5EF4-FFF2-40B4-BE49-F238E27FC236}">
              <a16:creationId xmlns:a16="http://schemas.microsoft.com/office/drawing/2014/main" id="{D163E0DF-2D4F-4CA2-91FB-1D3240B094E2}"/>
            </a:ext>
          </a:extLst>
        </xdr:cNvPr>
        <xdr:cNvCxnSpPr/>
      </xdr:nvCxnSpPr>
      <xdr:spPr>
        <a:xfrm>
          <a:off x="685800" y="729723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a:extLst>
            <a:ext uri="{FF2B5EF4-FFF2-40B4-BE49-F238E27FC236}">
              <a16:creationId xmlns:a16="http://schemas.microsoft.com/office/drawing/2014/main" id="{4568348C-5F03-4ABB-96AD-B6E786CD2134}"/>
            </a:ext>
          </a:extLst>
        </xdr:cNvPr>
        <xdr:cNvSpPr txBox="1"/>
      </xdr:nvSpPr>
      <xdr:spPr>
        <a:xfrm>
          <a:off x="273866" y="715311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a:extLst>
            <a:ext uri="{FF2B5EF4-FFF2-40B4-BE49-F238E27FC236}">
              <a16:creationId xmlns:a16="http://schemas.microsoft.com/office/drawing/2014/main" id="{E02A358A-BA86-4850-BD86-059728087EF0}"/>
            </a:ext>
          </a:extLst>
        </xdr:cNvPr>
        <xdr:cNvCxnSpPr/>
      </xdr:nvCxnSpPr>
      <xdr:spPr>
        <a:xfrm>
          <a:off x="685800" y="696495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a:extLst>
            <a:ext uri="{FF2B5EF4-FFF2-40B4-BE49-F238E27FC236}">
              <a16:creationId xmlns:a16="http://schemas.microsoft.com/office/drawing/2014/main" id="{9ADA5CBF-0B72-4D3F-AEC4-68ED5DC7D206}"/>
            </a:ext>
          </a:extLst>
        </xdr:cNvPr>
        <xdr:cNvSpPr txBox="1"/>
      </xdr:nvSpPr>
      <xdr:spPr>
        <a:xfrm>
          <a:off x="343701" y="682082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a:extLst>
            <a:ext uri="{FF2B5EF4-FFF2-40B4-BE49-F238E27FC236}">
              <a16:creationId xmlns:a16="http://schemas.microsoft.com/office/drawing/2014/main" id="{5BBE54D0-6B75-4CA4-B4DD-A20E84152269}"/>
            </a:ext>
          </a:extLst>
        </xdr:cNvPr>
        <xdr:cNvCxnSpPr/>
      </xdr:nvCxnSpPr>
      <xdr:spPr>
        <a:xfrm>
          <a:off x="685800" y="664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a:extLst>
            <a:ext uri="{FF2B5EF4-FFF2-40B4-BE49-F238E27FC236}">
              <a16:creationId xmlns:a16="http://schemas.microsoft.com/office/drawing/2014/main" id="{75B774D2-964E-4CB1-802F-B5D093A8490E}"/>
            </a:ext>
          </a:extLst>
        </xdr:cNvPr>
        <xdr:cNvSpPr txBox="1"/>
      </xdr:nvSpPr>
      <xdr:spPr>
        <a:xfrm>
          <a:off x="34370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a:extLst>
            <a:ext uri="{FF2B5EF4-FFF2-40B4-BE49-F238E27FC236}">
              <a16:creationId xmlns:a16="http://schemas.microsoft.com/office/drawing/2014/main" id="{35F63459-F91E-48B7-83DA-8B5F7738645B}"/>
            </a:ext>
          </a:extLst>
        </xdr:cNvPr>
        <xdr:cNvCxnSpPr/>
      </xdr:nvCxnSpPr>
      <xdr:spPr>
        <a:xfrm>
          <a:off x="685800" y="631180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a:extLst>
            <a:ext uri="{FF2B5EF4-FFF2-40B4-BE49-F238E27FC236}">
              <a16:creationId xmlns:a16="http://schemas.microsoft.com/office/drawing/2014/main" id="{BBD6B5D9-A90C-42A8-AED3-322FC47BC24B}"/>
            </a:ext>
          </a:extLst>
        </xdr:cNvPr>
        <xdr:cNvSpPr txBox="1"/>
      </xdr:nvSpPr>
      <xdr:spPr>
        <a:xfrm>
          <a:off x="343701" y="617530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a:extLst>
            <a:ext uri="{FF2B5EF4-FFF2-40B4-BE49-F238E27FC236}">
              <a16:creationId xmlns:a16="http://schemas.microsoft.com/office/drawing/2014/main" id="{3F6A3175-66BB-44EE-ADAE-19AE81E41859}"/>
            </a:ext>
          </a:extLst>
        </xdr:cNvPr>
        <xdr:cNvCxnSpPr/>
      </xdr:nvCxnSpPr>
      <xdr:spPr>
        <a:xfrm>
          <a:off x="685800" y="598904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a:extLst>
            <a:ext uri="{FF2B5EF4-FFF2-40B4-BE49-F238E27FC236}">
              <a16:creationId xmlns:a16="http://schemas.microsoft.com/office/drawing/2014/main" id="{270F9C1A-9F3B-411E-92E6-0476F6373236}"/>
            </a:ext>
          </a:extLst>
        </xdr:cNvPr>
        <xdr:cNvSpPr txBox="1"/>
      </xdr:nvSpPr>
      <xdr:spPr>
        <a:xfrm>
          <a:off x="343701" y="584873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a:extLst>
            <a:ext uri="{FF2B5EF4-FFF2-40B4-BE49-F238E27FC236}">
              <a16:creationId xmlns:a16="http://schemas.microsoft.com/office/drawing/2014/main" id="{1AC861EA-7120-46FC-89DA-64421D3D76C8}"/>
            </a:ext>
          </a:extLst>
        </xdr:cNvPr>
        <xdr:cNvCxnSpPr/>
      </xdr:nvCxnSpPr>
      <xdr:spPr>
        <a:xfrm>
          <a:off x="685800" y="56605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a:extLst>
            <a:ext uri="{FF2B5EF4-FFF2-40B4-BE49-F238E27FC236}">
              <a16:creationId xmlns:a16="http://schemas.microsoft.com/office/drawing/2014/main" id="{F691DB6E-07DF-4770-8A73-78FA5071CC7A}"/>
            </a:ext>
          </a:extLst>
        </xdr:cNvPr>
        <xdr:cNvSpPr txBox="1"/>
      </xdr:nvSpPr>
      <xdr:spPr>
        <a:xfrm>
          <a:off x="386866" y="5516444"/>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a:extLst>
            <a:ext uri="{FF2B5EF4-FFF2-40B4-BE49-F238E27FC236}">
              <a16:creationId xmlns:a16="http://schemas.microsoft.com/office/drawing/2014/main" id="{EE496FCA-5413-4F1A-A71F-BD4BC1E3D1B9}"/>
            </a:ext>
          </a:extLst>
        </xdr:cNvPr>
        <xdr:cNvCxnSpPr/>
      </xdr:nvCxnSpPr>
      <xdr:spPr>
        <a:xfrm>
          <a:off x="685800" y="533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道路】&#10;有形固定資産減価償却率グラフ枠">
          <a:extLst>
            <a:ext uri="{FF2B5EF4-FFF2-40B4-BE49-F238E27FC236}">
              <a16:creationId xmlns:a16="http://schemas.microsoft.com/office/drawing/2014/main" id="{0F2AEE7F-9517-4223-BC26-B9F812856993}"/>
            </a:ext>
          </a:extLst>
        </xdr:cNvPr>
        <xdr:cNvSpPr/>
      </xdr:nvSpPr>
      <xdr:spPr>
        <a:xfrm>
          <a:off x="685800" y="533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2722</xdr:rowOff>
    </xdr:from>
    <xdr:to>
      <xdr:col>24</xdr:col>
      <xdr:colOff>62865</xdr:colOff>
      <xdr:row>42</xdr:row>
      <xdr:rowOff>81099</xdr:rowOff>
    </xdr:to>
    <xdr:cxnSp macro="">
      <xdr:nvCxnSpPr>
        <xdr:cNvPr id="58" name="直線コネクタ 57">
          <a:extLst>
            <a:ext uri="{FF2B5EF4-FFF2-40B4-BE49-F238E27FC236}">
              <a16:creationId xmlns:a16="http://schemas.microsoft.com/office/drawing/2014/main" id="{4AAE0244-AE50-4137-A55F-C5E33BA3CDF7}"/>
            </a:ext>
          </a:extLst>
        </xdr:cNvPr>
        <xdr:cNvCxnSpPr/>
      </xdr:nvCxnSpPr>
      <xdr:spPr>
        <a:xfrm flipV="1">
          <a:off x="4173855" y="5660572"/>
          <a:ext cx="0" cy="162333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84926</xdr:rowOff>
    </xdr:from>
    <xdr:ext cx="405111" cy="259045"/>
    <xdr:sp macro="" textlink="">
      <xdr:nvSpPr>
        <xdr:cNvPr id="59" name="【道路】&#10;有形固定資産減価償却率最小値テキスト">
          <a:extLst>
            <a:ext uri="{FF2B5EF4-FFF2-40B4-BE49-F238E27FC236}">
              <a16:creationId xmlns:a16="http://schemas.microsoft.com/office/drawing/2014/main" id="{625D6098-9313-404A-84CA-75E2EB877368}"/>
            </a:ext>
          </a:extLst>
        </xdr:cNvPr>
        <xdr:cNvSpPr txBox="1"/>
      </xdr:nvSpPr>
      <xdr:spPr>
        <a:xfrm>
          <a:off x="4212590" y="728773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81099</xdr:rowOff>
    </xdr:from>
    <xdr:to>
      <xdr:col>24</xdr:col>
      <xdr:colOff>152400</xdr:colOff>
      <xdr:row>42</xdr:row>
      <xdr:rowOff>81099</xdr:rowOff>
    </xdr:to>
    <xdr:cxnSp macro="">
      <xdr:nvCxnSpPr>
        <xdr:cNvPr id="60" name="直線コネクタ 59">
          <a:extLst>
            <a:ext uri="{FF2B5EF4-FFF2-40B4-BE49-F238E27FC236}">
              <a16:creationId xmlns:a16="http://schemas.microsoft.com/office/drawing/2014/main" id="{EBE55B13-28B4-4592-91BB-7913A0DDC466}"/>
            </a:ext>
          </a:extLst>
        </xdr:cNvPr>
        <xdr:cNvCxnSpPr/>
      </xdr:nvCxnSpPr>
      <xdr:spPr>
        <a:xfrm>
          <a:off x="4112260" y="7283904"/>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120849</xdr:rowOff>
    </xdr:from>
    <xdr:ext cx="340478" cy="259045"/>
    <xdr:sp macro="" textlink="">
      <xdr:nvSpPr>
        <xdr:cNvPr id="61" name="【道路】&#10;有形固定資産減価償却率最大値テキスト">
          <a:extLst>
            <a:ext uri="{FF2B5EF4-FFF2-40B4-BE49-F238E27FC236}">
              <a16:creationId xmlns:a16="http://schemas.microsoft.com/office/drawing/2014/main" id="{B82A3A78-1582-47C2-B11C-C522D417ECCD}"/>
            </a:ext>
          </a:extLst>
        </xdr:cNvPr>
        <xdr:cNvSpPr txBox="1"/>
      </xdr:nvSpPr>
      <xdr:spPr>
        <a:xfrm>
          <a:off x="4212590" y="543770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2722</xdr:rowOff>
    </xdr:from>
    <xdr:to>
      <xdr:col>24</xdr:col>
      <xdr:colOff>152400</xdr:colOff>
      <xdr:row>33</xdr:row>
      <xdr:rowOff>2722</xdr:rowOff>
    </xdr:to>
    <xdr:cxnSp macro="">
      <xdr:nvCxnSpPr>
        <xdr:cNvPr id="62" name="直線コネクタ 61">
          <a:extLst>
            <a:ext uri="{FF2B5EF4-FFF2-40B4-BE49-F238E27FC236}">
              <a16:creationId xmlns:a16="http://schemas.microsoft.com/office/drawing/2014/main" id="{43939677-22EA-403A-88B7-14A15E116A27}"/>
            </a:ext>
          </a:extLst>
        </xdr:cNvPr>
        <xdr:cNvCxnSpPr/>
      </xdr:nvCxnSpPr>
      <xdr:spPr>
        <a:xfrm>
          <a:off x="4112260" y="5660572"/>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38</xdr:row>
      <xdr:rowOff>30315</xdr:rowOff>
    </xdr:from>
    <xdr:ext cx="405111" cy="259045"/>
    <xdr:sp macro="" textlink="">
      <xdr:nvSpPr>
        <xdr:cNvPr id="63" name="【道路】&#10;有形固定資産減価償却率平均値テキスト">
          <a:extLst>
            <a:ext uri="{FF2B5EF4-FFF2-40B4-BE49-F238E27FC236}">
              <a16:creationId xmlns:a16="http://schemas.microsoft.com/office/drawing/2014/main" id="{5130972A-064E-4198-8BD0-2F5CAF2E7FA3}"/>
            </a:ext>
          </a:extLst>
        </xdr:cNvPr>
        <xdr:cNvSpPr txBox="1"/>
      </xdr:nvSpPr>
      <xdr:spPr>
        <a:xfrm>
          <a:off x="4212590" y="654351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39</xdr:row>
      <xdr:rowOff>7438</xdr:rowOff>
    </xdr:from>
    <xdr:to>
      <xdr:col>24</xdr:col>
      <xdr:colOff>114300</xdr:colOff>
      <xdr:row>39</xdr:row>
      <xdr:rowOff>109038</xdr:rowOff>
    </xdr:to>
    <xdr:sp macro="" textlink="">
      <xdr:nvSpPr>
        <xdr:cNvPr id="64" name="フローチャート: 判断 63">
          <a:extLst>
            <a:ext uri="{FF2B5EF4-FFF2-40B4-BE49-F238E27FC236}">
              <a16:creationId xmlns:a16="http://schemas.microsoft.com/office/drawing/2014/main" id="{A7C4EAC0-45E2-4D26-A59A-83F648D9026F}"/>
            </a:ext>
          </a:extLst>
        </xdr:cNvPr>
        <xdr:cNvSpPr/>
      </xdr:nvSpPr>
      <xdr:spPr>
        <a:xfrm>
          <a:off x="4131310" y="6695893"/>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38</xdr:row>
      <xdr:rowOff>144599</xdr:rowOff>
    </xdr:from>
    <xdr:to>
      <xdr:col>20</xdr:col>
      <xdr:colOff>38100</xdr:colOff>
      <xdr:row>39</xdr:row>
      <xdr:rowOff>74749</xdr:rowOff>
    </xdr:to>
    <xdr:sp macro="" textlink="">
      <xdr:nvSpPr>
        <xdr:cNvPr id="65" name="フローチャート: 判断 64">
          <a:extLst>
            <a:ext uri="{FF2B5EF4-FFF2-40B4-BE49-F238E27FC236}">
              <a16:creationId xmlns:a16="http://schemas.microsoft.com/office/drawing/2014/main" id="{7EE56689-9791-478C-9F51-9B8081A667A4}"/>
            </a:ext>
          </a:extLst>
        </xdr:cNvPr>
        <xdr:cNvSpPr/>
      </xdr:nvSpPr>
      <xdr:spPr>
        <a:xfrm>
          <a:off x="3388360" y="6657794"/>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38</xdr:row>
      <xdr:rowOff>116840</xdr:rowOff>
    </xdr:from>
    <xdr:to>
      <xdr:col>15</xdr:col>
      <xdr:colOff>101600</xdr:colOff>
      <xdr:row>39</xdr:row>
      <xdr:rowOff>46990</xdr:rowOff>
    </xdr:to>
    <xdr:sp macro="" textlink="">
      <xdr:nvSpPr>
        <xdr:cNvPr id="66" name="フローチャート: 判断 65">
          <a:extLst>
            <a:ext uri="{FF2B5EF4-FFF2-40B4-BE49-F238E27FC236}">
              <a16:creationId xmlns:a16="http://schemas.microsoft.com/office/drawing/2014/main" id="{B3FA5E2A-4FCD-4B2A-AE8C-C4A524E1205F}"/>
            </a:ext>
          </a:extLst>
        </xdr:cNvPr>
        <xdr:cNvSpPr/>
      </xdr:nvSpPr>
      <xdr:spPr>
        <a:xfrm>
          <a:off x="2571750" y="6631940"/>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38</xdr:row>
      <xdr:rowOff>95613</xdr:rowOff>
    </xdr:from>
    <xdr:to>
      <xdr:col>10</xdr:col>
      <xdr:colOff>165100</xdr:colOff>
      <xdr:row>39</xdr:row>
      <xdr:rowOff>25763</xdr:rowOff>
    </xdr:to>
    <xdr:sp macro="" textlink="">
      <xdr:nvSpPr>
        <xdr:cNvPr id="67" name="フローチャート: 判断 66">
          <a:extLst>
            <a:ext uri="{FF2B5EF4-FFF2-40B4-BE49-F238E27FC236}">
              <a16:creationId xmlns:a16="http://schemas.microsoft.com/office/drawing/2014/main" id="{7A62FE7E-5549-4B4D-8559-9F2BC0905BF5}"/>
            </a:ext>
          </a:extLst>
        </xdr:cNvPr>
        <xdr:cNvSpPr/>
      </xdr:nvSpPr>
      <xdr:spPr>
        <a:xfrm>
          <a:off x="1774190" y="6606903"/>
          <a:ext cx="10922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38</xdr:row>
      <xdr:rowOff>72753</xdr:rowOff>
    </xdr:from>
    <xdr:to>
      <xdr:col>6</xdr:col>
      <xdr:colOff>38100</xdr:colOff>
      <xdr:row>39</xdr:row>
      <xdr:rowOff>2903</xdr:rowOff>
    </xdr:to>
    <xdr:sp macro="" textlink="">
      <xdr:nvSpPr>
        <xdr:cNvPr id="68" name="フローチャート: 判断 67">
          <a:extLst>
            <a:ext uri="{FF2B5EF4-FFF2-40B4-BE49-F238E27FC236}">
              <a16:creationId xmlns:a16="http://schemas.microsoft.com/office/drawing/2014/main" id="{FA843DA1-9E9D-4D12-902B-7EF953046244}"/>
            </a:ext>
          </a:extLst>
        </xdr:cNvPr>
        <xdr:cNvSpPr/>
      </xdr:nvSpPr>
      <xdr:spPr>
        <a:xfrm>
          <a:off x="988060" y="6587853"/>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6725470B-26D7-44A0-941F-59BCB81F0C95}"/>
            </a:ext>
          </a:extLst>
        </xdr:cNvPr>
        <xdr:cNvSpPr txBox="1"/>
      </xdr:nvSpPr>
      <xdr:spPr>
        <a:xfrm>
          <a:off x="400304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BFE905F6-7DE9-45CF-A742-BF91C160C6FE}"/>
            </a:ext>
          </a:extLst>
        </xdr:cNvPr>
        <xdr:cNvSpPr txBox="1"/>
      </xdr:nvSpPr>
      <xdr:spPr>
        <a:xfrm>
          <a:off x="32600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AB9EE657-B607-40A3-97BA-F1F58C829CAF}"/>
            </a:ext>
          </a:extLst>
        </xdr:cNvPr>
        <xdr:cNvSpPr txBox="1"/>
      </xdr:nvSpPr>
      <xdr:spPr>
        <a:xfrm>
          <a:off x="24549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81762890-C9CF-4CC4-9848-DD03757E2470}"/>
            </a:ext>
          </a:extLst>
        </xdr:cNvPr>
        <xdr:cNvSpPr txBox="1"/>
      </xdr:nvSpPr>
      <xdr:spPr>
        <a:xfrm>
          <a:off x="16573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a:extLst>
            <a:ext uri="{FF2B5EF4-FFF2-40B4-BE49-F238E27FC236}">
              <a16:creationId xmlns:a16="http://schemas.microsoft.com/office/drawing/2014/main" id="{1FAE01AC-BF44-47A9-9793-DA958C20A09C}"/>
            </a:ext>
          </a:extLst>
        </xdr:cNvPr>
        <xdr:cNvSpPr txBox="1"/>
      </xdr:nvSpPr>
      <xdr:spPr>
        <a:xfrm>
          <a:off x="8597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39</xdr:row>
      <xdr:rowOff>141333</xdr:rowOff>
    </xdr:from>
    <xdr:to>
      <xdr:col>24</xdr:col>
      <xdr:colOff>114300</xdr:colOff>
      <xdr:row>40</xdr:row>
      <xdr:rowOff>71483</xdr:rowOff>
    </xdr:to>
    <xdr:sp macro="" textlink="">
      <xdr:nvSpPr>
        <xdr:cNvPr id="74" name="楕円 73">
          <a:extLst>
            <a:ext uri="{FF2B5EF4-FFF2-40B4-BE49-F238E27FC236}">
              <a16:creationId xmlns:a16="http://schemas.microsoft.com/office/drawing/2014/main" id="{D7588B26-FB93-4262-9516-BF28F076D7EE}"/>
            </a:ext>
          </a:extLst>
        </xdr:cNvPr>
        <xdr:cNvSpPr/>
      </xdr:nvSpPr>
      <xdr:spPr>
        <a:xfrm>
          <a:off x="4131310" y="6825978"/>
          <a:ext cx="9779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39</xdr:row>
      <xdr:rowOff>119760</xdr:rowOff>
    </xdr:from>
    <xdr:ext cx="405111" cy="259045"/>
    <xdr:sp macro="" textlink="">
      <xdr:nvSpPr>
        <xdr:cNvPr id="75" name="【道路】&#10;有形固定資産減価償却率該当値テキスト">
          <a:extLst>
            <a:ext uri="{FF2B5EF4-FFF2-40B4-BE49-F238E27FC236}">
              <a16:creationId xmlns:a16="http://schemas.microsoft.com/office/drawing/2014/main" id="{BDCEACEB-C925-4B0C-B587-0C2E2D6BAEF9}"/>
            </a:ext>
          </a:extLst>
        </xdr:cNvPr>
        <xdr:cNvSpPr txBox="1"/>
      </xdr:nvSpPr>
      <xdr:spPr>
        <a:xfrm>
          <a:off x="4212590" y="680821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39</xdr:row>
      <xdr:rowOff>133169</xdr:rowOff>
    </xdr:from>
    <xdr:to>
      <xdr:col>20</xdr:col>
      <xdr:colOff>38100</xdr:colOff>
      <xdr:row>40</xdr:row>
      <xdr:rowOff>63319</xdr:rowOff>
    </xdr:to>
    <xdr:sp macro="" textlink="">
      <xdr:nvSpPr>
        <xdr:cNvPr id="76" name="楕円 75">
          <a:extLst>
            <a:ext uri="{FF2B5EF4-FFF2-40B4-BE49-F238E27FC236}">
              <a16:creationId xmlns:a16="http://schemas.microsoft.com/office/drawing/2014/main" id="{DAF40B26-36D7-4479-BE53-397D7677F716}"/>
            </a:ext>
          </a:extLst>
        </xdr:cNvPr>
        <xdr:cNvSpPr/>
      </xdr:nvSpPr>
      <xdr:spPr>
        <a:xfrm>
          <a:off x="3388360" y="6823529"/>
          <a:ext cx="7874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40</xdr:row>
      <xdr:rowOff>12519</xdr:rowOff>
    </xdr:from>
    <xdr:to>
      <xdr:col>24</xdr:col>
      <xdr:colOff>63500</xdr:colOff>
      <xdr:row>40</xdr:row>
      <xdr:rowOff>20683</xdr:rowOff>
    </xdr:to>
    <xdr:cxnSp macro="">
      <xdr:nvCxnSpPr>
        <xdr:cNvPr id="77" name="直線コネクタ 76">
          <a:extLst>
            <a:ext uri="{FF2B5EF4-FFF2-40B4-BE49-F238E27FC236}">
              <a16:creationId xmlns:a16="http://schemas.microsoft.com/office/drawing/2014/main" id="{CD265EA9-50F7-416B-950E-538E3FBF938F}"/>
            </a:ext>
          </a:extLst>
        </xdr:cNvPr>
        <xdr:cNvCxnSpPr/>
      </xdr:nvCxnSpPr>
      <xdr:spPr>
        <a:xfrm>
          <a:off x="3431540" y="6874329"/>
          <a:ext cx="742950" cy="5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39</xdr:row>
      <xdr:rowOff>123372</xdr:rowOff>
    </xdr:from>
    <xdr:to>
      <xdr:col>15</xdr:col>
      <xdr:colOff>101600</xdr:colOff>
      <xdr:row>40</xdr:row>
      <xdr:rowOff>53522</xdr:rowOff>
    </xdr:to>
    <xdr:sp macro="" textlink="">
      <xdr:nvSpPr>
        <xdr:cNvPr id="78" name="楕円 77">
          <a:extLst>
            <a:ext uri="{FF2B5EF4-FFF2-40B4-BE49-F238E27FC236}">
              <a16:creationId xmlns:a16="http://schemas.microsoft.com/office/drawing/2014/main" id="{6015EFE3-9579-40AD-987C-673C2BA5D06E}"/>
            </a:ext>
          </a:extLst>
        </xdr:cNvPr>
        <xdr:cNvSpPr/>
      </xdr:nvSpPr>
      <xdr:spPr>
        <a:xfrm>
          <a:off x="2571750" y="6811827"/>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40</xdr:row>
      <xdr:rowOff>2722</xdr:rowOff>
    </xdr:from>
    <xdr:to>
      <xdr:col>19</xdr:col>
      <xdr:colOff>177800</xdr:colOff>
      <xdr:row>40</xdr:row>
      <xdr:rowOff>12519</xdr:rowOff>
    </xdr:to>
    <xdr:cxnSp macro="">
      <xdr:nvCxnSpPr>
        <xdr:cNvPr id="79" name="直線コネクタ 78">
          <a:extLst>
            <a:ext uri="{FF2B5EF4-FFF2-40B4-BE49-F238E27FC236}">
              <a16:creationId xmlns:a16="http://schemas.microsoft.com/office/drawing/2014/main" id="{803C1BEC-8784-4575-8B21-B6415C7E641F}"/>
            </a:ext>
          </a:extLst>
        </xdr:cNvPr>
        <xdr:cNvCxnSpPr/>
      </xdr:nvCxnSpPr>
      <xdr:spPr>
        <a:xfrm>
          <a:off x="2626360" y="6860722"/>
          <a:ext cx="805180" cy="136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39</xdr:row>
      <xdr:rowOff>108676</xdr:rowOff>
    </xdr:from>
    <xdr:to>
      <xdr:col>10</xdr:col>
      <xdr:colOff>165100</xdr:colOff>
      <xdr:row>40</xdr:row>
      <xdr:rowOff>38826</xdr:rowOff>
    </xdr:to>
    <xdr:sp macro="" textlink="">
      <xdr:nvSpPr>
        <xdr:cNvPr id="80" name="楕円 79">
          <a:extLst>
            <a:ext uri="{FF2B5EF4-FFF2-40B4-BE49-F238E27FC236}">
              <a16:creationId xmlns:a16="http://schemas.microsoft.com/office/drawing/2014/main" id="{D9D0B298-77DE-4BA4-BA8F-25613ACB7053}"/>
            </a:ext>
          </a:extLst>
        </xdr:cNvPr>
        <xdr:cNvSpPr/>
      </xdr:nvSpPr>
      <xdr:spPr>
        <a:xfrm>
          <a:off x="1774190" y="6793321"/>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39</xdr:row>
      <xdr:rowOff>159476</xdr:rowOff>
    </xdr:from>
    <xdr:to>
      <xdr:col>15</xdr:col>
      <xdr:colOff>50800</xdr:colOff>
      <xdr:row>40</xdr:row>
      <xdr:rowOff>2722</xdr:rowOff>
    </xdr:to>
    <xdr:cxnSp macro="">
      <xdr:nvCxnSpPr>
        <xdr:cNvPr id="81" name="直線コネクタ 80">
          <a:extLst>
            <a:ext uri="{FF2B5EF4-FFF2-40B4-BE49-F238E27FC236}">
              <a16:creationId xmlns:a16="http://schemas.microsoft.com/office/drawing/2014/main" id="{88704144-0FE3-4B92-9B45-33E66F1A102C}"/>
            </a:ext>
          </a:extLst>
        </xdr:cNvPr>
        <xdr:cNvCxnSpPr/>
      </xdr:nvCxnSpPr>
      <xdr:spPr>
        <a:xfrm>
          <a:off x="1828800" y="6847931"/>
          <a:ext cx="797560" cy="127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39</xdr:row>
      <xdr:rowOff>90715</xdr:rowOff>
    </xdr:from>
    <xdr:to>
      <xdr:col>6</xdr:col>
      <xdr:colOff>38100</xdr:colOff>
      <xdr:row>40</xdr:row>
      <xdr:rowOff>20865</xdr:rowOff>
    </xdr:to>
    <xdr:sp macro="" textlink="">
      <xdr:nvSpPr>
        <xdr:cNvPr id="82" name="楕円 81">
          <a:extLst>
            <a:ext uri="{FF2B5EF4-FFF2-40B4-BE49-F238E27FC236}">
              <a16:creationId xmlns:a16="http://schemas.microsoft.com/office/drawing/2014/main" id="{56A67071-1B51-4350-B189-B5CA18C0EF9C}"/>
            </a:ext>
          </a:extLst>
        </xdr:cNvPr>
        <xdr:cNvSpPr/>
      </xdr:nvSpPr>
      <xdr:spPr>
        <a:xfrm>
          <a:off x="988060" y="6781075"/>
          <a:ext cx="7874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39</xdr:row>
      <xdr:rowOff>141515</xdr:rowOff>
    </xdr:from>
    <xdr:to>
      <xdr:col>10</xdr:col>
      <xdr:colOff>114300</xdr:colOff>
      <xdr:row>39</xdr:row>
      <xdr:rowOff>159476</xdr:rowOff>
    </xdr:to>
    <xdr:cxnSp macro="">
      <xdr:nvCxnSpPr>
        <xdr:cNvPr id="83" name="直線コネクタ 82">
          <a:extLst>
            <a:ext uri="{FF2B5EF4-FFF2-40B4-BE49-F238E27FC236}">
              <a16:creationId xmlns:a16="http://schemas.microsoft.com/office/drawing/2014/main" id="{DAC8790A-0ACA-4351-9E65-5777CC288876}"/>
            </a:ext>
          </a:extLst>
        </xdr:cNvPr>
        <xdr:cNvCxnSpPr/>
      </xdr:nvCxnSpPr>
      <xdr:spPr>
        <a:xfrm>
          <a:off x="1031240" y="6826160"/>
          <a:ext cx="797560" cy="21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37</xdr:row>
      <xdr:rowOff>91276</xdr:rowOff>
    </xdr:from>
    <xdr:ext cx="405111" cy="259045"/>
    <xdr:sp macro="" textlink="">
      <xdr:nvSpPr>
        <xdr:cNvPr id="84" name="n_1aveValue【道路】&#10;有形固定資産減価償却率">
          <a:extLst>
            <a:ext uri="{FF2B5EF4-FFF2-40B4-BE49-F238E27FC236}">
              <a16:creationId xmlns:a16="http://schemas.microsoft.com/office/drawing/2014/main" id="{B01EFE50-D134-4288-8328-A02A71233A00}"/>
            </a:ext>
          </a:extLst>
        </xdr:cNvPr>
        <xdr:cNvSpPr txBox="1"/>
      </xdr:nvSpPr>
      <xdr:spPr>
        <a:xfrm>
          <a:off x="3239144" y="643873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63517</xdr:rowOff>
    </xdr:from>
    <xdr:ext cx="405111" cy="259045"/>
    <xdr:sp macro="" textlink="">
      <xdr:nvSpPr>
        <xdr:cNvPr id="85" name="n_2aveValue【道路】&#10;有形固定資産減価償却率">
          <a:extLst>
            <a:ext uri="{FF2B5EF4-FFF2-40B4-BE49-F238E27FC236}">
              <a16:creationId xmlns:a16="http://schemas.microsoft.com/office/drawing/2014/main" id="{D6FBA4D4-098E-44DC-9B24-97F6852159F2}"/>
            </a:ext>
          </a:extLst>
        </xdr:cNvPr>
        <xdr:cNvSpPr txBox="1"/>
      </xdr:nvSpPr>
      <xdr:spPr>
        <a:xfrm>
          <a:off x="2439044" y="6403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37</xdr:row>
      <xdr:rowOff>42290</xdr:rowOff>
    </xdr:from>
    <xdr:ext cx="405111" cy="259045"/>
    <xdr:sp macro="" textlink="">
      <xdr:nvSpPr>
        <xdr:cNvPr id="86" name="n_3aveValue【道路】&#10;有形固定資産減価償却率">
          <a:extLst>
            <a:ext uri="{FF2B5EF4-FFF2-40B4-BE49-F238E27FC236}">
              <a16:creationId xmlns:a16="http://schemas.microsoft.com/office/drawing/2014/main" id="{F20F7922-A8E8-4C62-8625-959EE7045EEC}"/>
            </a:ext>
          </a:extLst>
        </xdr:cNvPr>
        <xdr:cNvSpPr txBox="1"/>
      </xdr:nvSpPr>
      <xdr:spPr>
        <a:xfrm>
          <a:off x="1641484" y="63878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37</xdr:row>
      <xdr:rowOff>19430</xdr:rowOff>
    </xdr:from>
    <xdr:ext cx="405111" cy="259045"/>
    <xdr:sp macro="" textlink="">
      <xdr:nvSpPr>
        <xdr:cNvPr id="87" name="n_4aveValue【道路】&#10;有形固定資産減価償却率">
          <a:extLst>
            <a:ext uri="{FF2B5EF4-FFF2-40B4-BE49-F238E27FC236}">
              <a16:creationId xmlns:a16="http://schemas.microsoft.com/office/drawing/2014/main" id="{1614EB64-3E38-4843-9CAB-EFB60ADF7FBE}"/>
            </a:ext>
          </a:extLst>
        </xdr:cNvPr>
        <xdr:cNvSpPr txBox="1"/>
      </xdr:nvSpPr>
      <xdr:spPr>
        <a:xfrm>
          <a:off x="855354" y="63592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40</xdr:row>
      <xdr:rowOff>54446</xdr:rowOff>
    </xdr:from>
    <xdr:ext cx="405111" cy="259045"/>
    <xdr:sp macro="" textlink="">
      <xdr:nvSpPr>
        <xdr:cNvPr id="88" name="n_1mainValue【道路】&#10;有形固定資産減価償却率">
          <a:extLst>
            <a:ext uri="{FF2B5EF4-FFF2-40B4-BE49-F238E27FC236}">
              <a16:creationId xmlns:a16="http://schemas.microsoft.com/office/drawing/2014/main" id="{07C89D26-BD7B-40A8-9393-21C2BC5BE19A}"/>
            </a:ext>
          </a:extLst>
        </xdr:cNvPr>
        <xdr:cNvSpPr txBox="1"/>
      </xdr:nvSpPr>
      <xdr:spPr>
        <a:xfrm>
          <a:off x="3239144" y="69162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40</xdr:row>
      <xdr:rowOff>44649</xdr:rowOff>
    </xdr:from>
    <xdr:ext cx="405111" cy="259045"/>
    <xdr:sp macro="" textlink="">
      <xdr:nvSpPr>
        <xdr:cNvPr id="89" name="n_2mainValue【道路】&#10;有形固定資産減価償却率">
          <a:extLst>
            <a:ext uri="{FF2B5EF4-FFF2-40B4-BE49-F238E27FC236}">
              <a16:creationId xmlns:a16="http://schemas.microsoft.com/office/drawing/2014/main" id="{7CECF3F3-1A82-418B-8854-916E4FDBB2F7}"/>
            </a:ext>
          </a:extLst>
        </xdr:cNvPr>
        <xdr:cNvSpPr txBox="1"/>
      </xdr:nvSpPr>
      <xdr:spPr>
        <a:xfrm>
          <a:off x="2439044" y="69045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40</xdr:row>
      <xdr:rowOff>29953</xdr:rowOff>
    </xdr:from>
    <xdr:ext cx="405111" cy="259045"/>
    <xdr:sp macro="" textlink="">
      <xdr:nvSpPr>
        <xdr:cNvPr id="90" name="n_3mainValue【道路】&#10;有形固定資産減価償却率">
          <a:extLst>
            <a:ext uri="{FF2B5EF4-FFF2-40B4-BE49-F238E27FC236}">
              <a16:creationId xmlns:a16="http://schemas.microsoft.com/office/drawing/2014/main" id="{5F6C3CB1-7900-49A5-BDF9-88D26DD1428C}"/>
            </a:ext>
          </a:extLst>
        </xdr:cNvPr>
        <xdr:cNvSpPr txBox="1"/>
      </xdr:nvSpPr>
      <xdr:spPr>
        <a:xfrm>
          <a:off x="1641484" y="688604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40</xdr:row>
      <xdr:rowOff>11992</xdr:rowOff>
    </xdr:from>
    <xdr:ext cx="405111" cy="259045"/>
    <xdr:sp macro="" textlink="">
      <xdr:nvSpPr>
        <xdr:cNvPr id="91" name="n_4mainValue【道路】&#10;有形固定資産減価償却率">
          <a:extLst>
            <a:ext uri="{FF2B5EF4-FFF2-40B4-BE49-F238E27FC236}">
              <a16:creationId xmlns:a16="http://schemas.microsoft.com/office/drawing/2014/main" id="{9C87EC46-68B8-4313-AB41-991BD1524676}"/>
            </a:ext>
          </a:extLst>
        </xdr:cNvPr>
        <xdr:cNvSpPr txBox="1"/>
      </xdr:nvSpPr>
      <xdr:spPr>
        <a:xfrm>
          <a:off x="855354" y="68738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a:extLst>
            <a:ext uri="{FF2B5EF4-FFF2-40B4-BE49-F238E27FC236}">
              <a16:creationId xmlns:a16="http://schemas.microsoft.com/office/drawing/2014/main" id="{2E36B2A4-229B-45CF-AFD2-529ABD1E526C}"/>
            </a:ext>
          </a:extLst>
        </xdr:cNvPr>
        <xdr:cNvSpPr/>
      </xdr:nvSpPr>
      <xdr:spPr>
        <a:xfrm>
          <a:off x="5960110" y="419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a:extLst>
            <a:ext uri="{FF2B5EF4-FFF2-40B4-BE49-F238E27FC236}">
              <a16:creationId xmlns:a16="http://schemas.microsoft.com/office/drawing/2014/main" id="{43AFF142-9153-45E4-8FF9-9DD289667DF2}"/>
            </a:ext>
          </a:extLst>
        </xdr:cNvPr>
        <xdr:cNvSpPr/>
      </xdr:nvSpPr>
      <xdr:spPr>
        <a:xfrm>
          <a:off x="606044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a:extLst>
            <a:ext uri="{FF2B5EF4-FFF2-40B4-BE49-F238E27FC236}">
              <a16:creationId xmlns:a16="http://schemas.microsoft.com/office/drawing/2014/main" id="{AD7AB3C7-3178-4195-B23B-D4F96B141F64}"/>
            </a:ext>
          </a:extLst>
        </xdr:cNvPr>
        <xdr:cNvSpPr/>
      </xdr:nvSpPr>
      <xdr:spPr>
        <a:xfrm>
          <a:off x="606044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a:extLst>
            <a:ext uri="{FF2B5EF4-FFF2-40B4-BE49-F238E27FC236}">
              <a16:creationId xmlns:a16="http://schemas.microsoft.com/office/drawing/2014/main" id="{1F751F2F-9739-49DF-8919-2B85B775B3FB}"/>
            </a:ext>
          </a:extLst>
        </xdr:cNvPr>
        <xdr:cNvSpPr/>
      </xdr:nvSpPr>
      <xdr:spPr>
        <a:xfrm>
          <a:off x="698881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a:extLst>
            <a:ext uri="{FF2B5EF4-FFF2-40B4-BE49-F238E27FC236}">
              <a16:creationId xmlns:a16="http://schemas.microsoft.com/office/drawing/2014/main" id="{E3089025-0074-471B-A6DE-1C3F72DC23EA}"/>
            </a:ext>
          </a:extLst>
        </xdr:cNvPr>
        <xdr:cNvSpPr/>
      </xdr:nvSpPr>
      <xdr:spPr>
        <a:xfrm>
          <a:off x="698881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a:extLst>
            <a:ext uri="{FF2B5EF4-FFF2-40B4-BE49-F238E27FC236}">
              <a16:creationId xmlns:a16="http://schemas.microsoft.com/office/drawing/2014/main" id="{28B6E6F5-3BF5-4355-91E0-B1EFDE6A825E}"/>
            </a:ext>
          </a:extLst>
        </xdr:cNvPr>
        <xdr:cNvSpPr/>
      </xdr:nvSpPr>
      <xdr:spPr>
        <a:xfrm>
          <a:off x="801751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a:extLst>
            <a:ext uri="{FF2B5EF4-FFF2-40B4-BE49-F238E27FC236}">
              <a16:creationId xmlns:a16="http://schemas.microsoft.com/office/drawing/2014/main" id="{74ACA4C5-483D-45A2-AC9A-3E92DB2A04C4}"/>
            </a:ext>
          </a:extLst>
        </xdr:cNvPr>
        <xdr:cNvSpPr/>
      </xdr:nvSpPr>
      <xdr:spPr>
        <a:xfrm>
          <a:off x="801751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a:extLst>
            <a:ext uri="{FF2B5EF4-FFF2-40B4-BE49-F238E27FC236}">
              <a16:creationId xmlns:a16="http://schemas.microsoft.com/office/drawing/2014/main" id="{570DA78B-8260-45E2-90EC-B78B7585835F}"/>
            </a:ext>
          </a:extLst>
        </xdr:cNvPr>
        <xdr:cNvSpPr/>
      </xdr:nvSpPr>
      <xdr:spPr>
        <a:xfrm>
          <a:off x="5960110" y="533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100" name="テキスト ボックス 99">
          <a:extLst>
            <a:ext uri="{FF2B5EF4-FFF2-40B4-BE49-F238E27FC236}">
              <a16:creationId xmlns:a16="http://schemas.microsoft.com/office/drawing/2014/main" id="{943C1F24-98B0-4DDE-9554-6111CDF10216}"/>
            </a:ext>
          </a:extLst>
        </xdr:cNvPr>
        <xdr:cNvSpPr txBox="1"/>
      </xdr:nvSpPr>
      <xdr:spPr>
        <a:xfrm>
          <a:off x="592201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a:extLst>
            <a:ext uri="{FF2B5EF4-FFF2-40B4-BE49-F238E27FC236}">
              <a16:creationId xmlns:a16="http://schemas.microsoft.com/office/drawing/2014/main" id="{DDBB4B5B-937F-428E-8E64-D4AC2C164103}"/>
            </a:ext>
          </a:extLst>
        </xdr:cNvPr>
        <xdr:cNvCxnSpPr/>
      </xdr:nvCxnSpPr>
      <xdr:spPr>
        <a:xfrm>
          <a:off x="5960110" y="7620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2" name="直線コネクタ 101">
          <a:extLst>
            <a:ext uri="{FF2B5EF4-FFF2-40B4-BE49-F238E27FC236}">
              <a16:creationId xmlns:a16="http://schemas.microsoft.com/office/drawing/2014/main" id="{E91B6E87-9024-44F4-8A25-CCFA9B5F467B}"/>
            </a:ext>
          </a:extLst>
        </xdr:cNvPr>
        <xdr:cNvCxnSpPr/>
      </xdr:nvCxnSpPr>
      <xdr:spPr>
        <a:xfrm>
          <a:off x="5960110" y="7239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3" name="テキスト ボックス 102">
          <a:extLst>
            <a:ext uri="{FF2B5EF4-FFF2-40B4-BE49-F238E27FC236}">
              <a16:creationId xmlns:a16="http://schemas.microsoft.com/office/drawing/2014/main" id="{519ACB7A-5285-4950-B89F-19640E1225E9}"/>
            </a:ext>
          </a:extLst>
        </xdr:cNvPr>
        <xdr:cNvSpPr txBox="1"/>
      </xdr:nvSpPr>
      <xdr:spPr>
        <a:xfrm>
          <a:off x="5527221" y="709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4" name="直線コネクタ 103">
          <a:extLst>
            <a:ext uri="{FF2B5EF4-FFF2-40B4-BE49-F238E27FC236}">
              <a16:creationId xmlns:a16="http://schemas.microsoft.com/office/drawing/2014/main" id="{17CAB204-C39C-4AD4-AB75-F5E13C5B1961}"/>
            </a:ext>
          </a:extLst>
        </xdr:cNvPr>
        <xdr:cNvCxnSpPr/>
      </xdr:nvCxnSpPr>
      <xdr:spPr>
        <a:xfrm>
          <a:off x="5960110" y="6858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39</xdr:row>
      <xdr:rowOff>29227</xdr:rowOff>
    </xdr:from>
    <xdr:ext cx="531299" cy="259045"/>
    <xdr:sp macro="" textlink="">
      <xdr:nvSpPr>
        <xdr:cNvPr id="105" name="テキスト ボックス 104">
          <a:extLst>
            <a:ext uri="{FF2B5EF4-FFF2-40B4-BE49-F238E27FC236}">
              <a16:creationId xmlns:a16="http://schemas.microsoft.com/office/drawing/2014/main" id="{D2557235-09ED-4BF7-AC11-3A0805091FF8}"/>
            </a:ext>
          </a:extLst>
        </xdr:cNvPr>
        <xdr:cNvSpPr txBox="1"/>
      </xdr:nvSpPr>
      <xdr:spPr>
        <a:xfrm>
          <a:off x="5485961" y="671387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6" name="直線コネクタ 105">
          <a:extLst>
            <a:ext uri="{FF2B5EF4-FFF2-40B4-BE49-F238E27FC236}">
              <a16:creationId xmlns:a16="http://schemas.microsoft.com/office/drawing/2014/main" id="{4EEDB280-FFD3-45C0-80CE-7A8BF19ED42C}"/>
            </a:ext>
          </a:extLst>
        </xdr:cNvPr>
        <xdr:cNvCxnSpPr/>
      </xdr:nvCxnSpPr>
      <xdr:spPr>
        <a:xfrm>
          <a:off x="5960110" y="6473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162577</xdr:rowOff>
    </xdr:from>
    <xdr:ext cx="531299" cy="259045"/>
    <xdr:sp macro="" textlink="">
      <xdr:nvSpPr>
        <xdr:cNvPr id="107" name="テキスト ボックス 106">
          <a:extLst>
            <a:ext uri="{FF2B5EF4-FFF2-40B4-BE49-F238E27FC236}">
              <a16:creationId xmlns:a16="http://schemas.microsoft.com/office/drawing/2014/main" id="{62CCC184-704D-4AC2-AF8D-16624F3CFE8C}"/>
            </a:ext>
          </a:extLst>
        </xdr:cNvPr>
        <xdr:cNvSpPr txBox="1"/>
      </xdr:nvSpPr>
      <xdr:spPr>
        <a:xfrm>
          <a:off x="5485961" y="633668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8" name="直線コネクタ 107">
          <a:extLst>
            <a:ext uri="{FF2B5EF4-FFF2-40B4-BE49-F238E27FC236}">
              <a16:creationId xmlns:a16="http://schemas.microsoft.com/office/drawing/2014/main" id="{98FFF594-699E-4652-820A-ABD79163C840}"/>
            </a:ext>
          </a:extLst>
        </xdr:cNvPr>
        <xdr:cNvCxnSpPr/>
      </xdr:nvCxnSpPr>
      <xdr:spPr>
        <a:xfrm>
          <a:off x="5960110" y="6092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124477</xdr:rowOff>
    </xdr:from>
    <xdr:ext cx="531299" cy="259045"/>
    <xdr:sp macro="" textlink="">
      <xdr:nvSpPr>
        <xdr:cNvPr id="109" name="テキスト ボックス 108">
          <a:extLst>
            <a:ext uri="{FF2B5EF4-FFF2-40B4-BE49-F238E27FC236}">
              <a16:creationId xmlns:a16="http://schemas.microsoft.com/office/drawing/2014/main" id="{961EAE7C-EA5B-4FA2-A6D7-DAA19961EB6D}"/>
            </a:ext>
          </a:extLst>
        </xdr:cNvPr>
        <xdr:cNvSpPr txBox="1"/>
      </xdr:nvSpPr>
      <xdr:spPr>
        <a:xfrm>
          <a:off x="5485961" y="595568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10" name="直線コネクタ 109">
          <a:extLst>
            <a:ext uri="{FF2B5EF4-FFF2-40B4-BE49-F238E27FC236}">
              <a16:creationId xmlns:a16="http://schemas.microsoft.com/office/drawing/2014/main" id="{76ED68FA-C8CD-440C-9C25-C61722B30D93}"/>
            </a:ext>
          </a:extLst>
        </xdr:cNvPr>
        <xdr:cNvCxnSpPr/>
      </xdr:nvCxnSpPr>
      <xdr:spPr>
        <a:xfrm>
          <a:off x="5960110" y="5711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86377</xdr:rowOff>
    </xdr:from>
    <xdr:ext cx="531299" cy="259045"/>
    <xdr:sp macro="" textlink="">
      <xdr:nvSpPr>
        <xdr:cNvPr id="111" name="テキスト ボックス 110">
          <a:extLst>
            <a:ext uri="{FF2B5EF4-FFF2-40B4-BE49-F238E27FC236}">
              <a16:creationId xmlns:a16="http://schemas.microsoft.com/office/drawing/2014/main" id="{7DB699DF-5EF9-4A59-848E-BBFE690D2897}"/>
            </a:ext>
          </a:extLst>
        </xdr:cNvPr>
        <xdr:cNvSpPr txBox="1"/>
      </xdr:nvSpPr>
      <xdr:spPr>
        <a:xfrm>
          <a:off x="5485961" y="557468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2" name="直線コネクタ 111">
          <a:extLst>
            <a:ext uri="{FF2B5EF4-FFF2-40B4-BE49-F238E27FC236}">
              <a16:creationId xmlns:a16="http://schemas.microsoft.com/office/drawing/2014/main" id="{039C305F-ABD0-4D56-9CB7-05863F8217E0}"/>
            </a:ext>
          </a:extLst>
        </xdr:cNvPr>
        <xdr:cNvCxnSpPr/>
      </xdr:nvCxnSpPr>
      <xdr:spPr>
        <a:xfrm>
          <a:off x="5960110" y="5330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30</xdr:row>
      <xdr:rowOff>48277</xdr:rowOff>
    </xdr:from>
    <xdr:ext cx="531299" cy="259045"/>
    <xdr:sp macro="" textlink="">
      <xdr:nvSpPr>
        <xdr:cNvPr id="113" name="テキスト ボックス 112">
          <a:extLst>
            <a:ext uri="{FF2B5EF4-FFF2-40B4-BE49-F238E27FC236}">
              <a16:creationId xmlns:a16="http://schemas.microsoft.com/office/drawing/2014/main" id="{8D77F85A-9AB2-4CB2-A948-33ED5BF0391E}"/>
            </a:ext>
          </a:extLst>
        </xdr:cNvPr>
        <xdr:cNvSpPr txBox="1"/>
      </xdr:nvSpPr>
      <xdr:spPr>
        <a:xfrm>
          <a:off x="5485961" y="519368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4" name="【道路】&#10;一人当たり延長グラフ枠">
          <a:extLst>
            <a:ext uri="{FF2B5EF4-FFF2-40B4-BE49-F238E27FC236}">
              <a16:creationId xmlns:a16="http://schemas.microsoft.com/office/drawing/2014/main" id="{37F34674-64ED-4CAF-B3B6-8483CD8DE6CA}"/>
            </a:ext>
          </a:extLst>
        </xdr:cNvPr>
        <xdr:cNvSpPr/>
      </xdr:nvSpPr>
      <xdr:spPr>
        <a:xfrm>
          <a:off x="5960110" y="533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99632</xdr:rowOff>
    </xdr:from>
    <xdr:to>
      <xdr:col>54</xdr:col>
      <xdr:colOff>189865</xdr:colOff>
      <xdr:row>41</xdr:row>
      <xdr:rowOff>155486</xdr:rowOff>
    </xdr:to>
    <xdr:cxnSp macro="">
      <xdr:nvCxnSpPr>
        <xdr:cNvPr id="115" name="直線コネクタ 114">
          <a:extLst>
            <a:ext uri="{FF2B5EF4-FFF2-40B4-BE49-F238E27FC236}">
              <a16:creationId xmlns:a16="http://schemas.microsoft.com/office/drawing/2014/main" id="{75B3F462-BE3E-4880-A7B7-A0CAF097D79E}"/>
            </a:ext>
          </a:extLst>
        </xdr:cNvPr>
        <xdr:cNvCxnSpPr/>
      </xdr:nvCxnSpPr>
      <xdr:spPr>
        <a:xfrm flipV="1">
          <a:off x="9429115" y="5925122"/>
          <a:ext cx="0" cy="12598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159313</xdr:rowOff>
    </xdr:from>
    <xdr:ext cx="469744" cy="259045"/>
    <xdr:sp macro="" textlink="">
      <xdr:nvSpPr>
        <xdr:cNvPr id="116" name="【道路】&#10;一人当たり延長最小値テキスト">
          <a:extLst>
            <a:ext uri="{FF2B5EF4-FFF2-40B4-BE49-F238E27FC236}">
              <a16:creationId xmlns:a16="http://schemas.microsoft.com/office/drawing/2014/main" id="{16150147-C1EA-4D73-9381-CBC0C2C58C8F}"/>
            </a:ext>
          </a:extLst>
        </xdr:cNvPr>
        <xdr:cNvSpPr txBox="1"/>
      </xdr:nvSpPr>
      <xdr:spPr>
        <a:xfrm>
          <a:off x="9467850" y="71906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155486</xdr:rowOff>
    </xdr:from>
    <xdr:to>
      <xdr:col>55</xdr:col>
      <xdr:colOff>88900</xdr:colOff>
      <xdr:row>41</xdr:row>
      <xdr:rowOff>155486</xdr:rowOff>
    </xdr:to>
    <xdr:cxnSp macro="">
      <xdr:nvCxnSpPr>
        <xdr:cNvPr id="117" name="直線コネクタ 116">
          <a:extLst>
            <a:ext uri="{FF2B5EF4-FFF2-40B4-BE49-F238E27FC236}">
              <a16:creationId xmlns:a16="http://schemas.microsoft.com/office/drawing/2014/main" id="{FFA52C94-8427-4B0D-A15F-32E926F166EB}"/>
            </a:ext>
          </a:extLst>
        </xdr:cNvPr>
        <xdr:cNvCxnSpPr/>
      </xdr:nvCxnSpPr>
      <xdr:spPr>
        <a:xfrm>
          <a:off x="9356090" y="7184936"/>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33</xdr:row>
      <xdr:rowOff>46309</xdr:rowOff>
    </xdr:from>
    <xdr:ext cx="534377" cy="259045"/>
    <xdr:sp macro="" textlink="">
      <xdr:nvSpPr>
        <xdr:cNvPr id="118" name="【道路】&#10;一人当たり延長最大値テキスト">
          <a:extLst>
            <a:ext uri="{FF2B5EF4-FFF2-40B4-BE49-F238E27FC236}">
              <a16:creationId xmlns:a16="http://schemas.microsoft.com/office/drawing/2014/main" id="{3A66471D-34B6-4181-9BF7-63DE5B9AEA3B}"/>
            </a:ext>
          </a:extLst>
        </xdr:cNvPr>
        <xdr:cNvSpPr txBox="1"/>
      </xdr:nvSpPr>
      <xdr:spPr>
        <a:xfrm>
          <a:off x="9467850" y="570606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34.385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99632</xdr:rowOff>
    </xdr:from>
    <xdr:to>
      <xdr:col>55</xdr:col>
      <xdr:colOff>88900</xdr:colOff>
      <xdr:row>34</xdr:row>
      <xdr:rowOff>99632</xdr:rowOff>
    </xdr:to>
    <xdr:cxnSp macro="">
      <xdr:nvCxnSpPr>
        <xdr:cNvPr id="119" name="直線コネクタ 118">
          <a:extLst>
            <a:ext uri="{FF2B5EF4-FFF2-40B4-BE49-F238E27FC236}">
              <a16:creationId xmlns:a16="http://schemas.microsoft.com/office/drawing/2014/main" id="{40BE24A1-500E-4BF8-9C9A-1C50C85DD918}"/>
            </a:ext>
          </a:extLst>
        </xdr:cNvPr>
        <xdr:cNvCxnSpPr/>
      </xdr:nvCxnSpPr>
      <xdr:spPr>
        <a:xfrm>
          <a:off x="9356090" y="5925122"/>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57193</xdr:rowOff>
    </xdr:from>
    <xdr:ext cx="469744" cy="259045"/>
    <xdr:sp macro="" textlink="">
      <xdr:nvSpPr>
        <xdr:cNvPr id="120" name="【道路】&#10;一人当たり延長平均値テキスト">
          <a:extLst>
            <a:ext uri="{FF2B5EF4-FFF2-40B4-BE49-F238E27FC236}">
              <a16:creationId xmlns:a16="http://schemas.microsoft.com/office/drawing/2014/main" id="{70212DC7-F93F-4D5D-B561-330136D2CB50}"/>
            </a:ext>
          </a:extLst>
        </xdr:cNvPr>
        <xdr:cNvSpPr txBox="1"/>
      </xdr:nvSpPr>
      <xdr:spPr>
        <a:xfrm>
          <a:off x="9467850" y="673993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7.766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34316</xdr:rowOff>
    </xdr:from>
    <xdr:to>
      <xdr:col>55</xdr:col>
      <xdr:colOff>50800</xdr:colOff>
      <xdr:row>40</xdr:row>
      <xdr:rowOff>135916</xdr:rowOff>
    </xdr:to>
    <xdr:sp macro="" textlink="">
      <xdr:nvSpPr>
        <xdr:cNvPr id="121" name="フローチャート: 判断 120">
          <a:extLst>
            <a:ext uri="{FF2B5EF4-FFF2-40B4-BE49-F238E27FC236}">
              <a16:creationId xmlns:a16="http://schemas.microsoft.com/office/drawing/2014/main" id="{7E712C6E-639F-4C9F-904F-1998DE62CD19}"/>
            </a:ext>
          </a:extLst>
        </xdr:cNvPr>
        <xdr:cNvSpPr/>
      </xdr:nvSpPr>
      <xdr:spPr>
        <a:xfrm>
          <a:off x="9394190" y="6892316"/>
          <a:ext cx="9017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49936</xdr:rowOff>
    </xdr:from>
    <xdr:to>
      <xdr:col>50</xdr:col>
      <xdr:colOff>165100</xdr:colOff>
      <xdr:row>40</xdr:row>
      <xdr:rowOff>151536</xdr:rowOff>
    </xdr:to>
    <xdr:sp macro="" textlink="">
      <xdr:nvSpPr>
        <xdr:cNvPr id="122" name="フローチャート: 判断 121">
          <a:extLst>
            <a:ext uri="{FF2B5EF4-FFF2-40B4-BE49-F238E27FC236}">
              <a16:creationId xmlns:a16="http://schemas.microsoft.com/office/drawing/2014/main" id="{B8CF62C3-8CF7-4FEC-9986-D5394B548477}"/>
            </a:ext>
          </a:extLst>
        </xdr:cNvPr>
        <xdr:cNvSpPr/>
      </xdr:nvSpPr>
      <xdr:spPr>
        <a:xfrm>
          <a:off x="8632190" y="6911746"/>
          <a:ext cx="10922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49899</xdr:rowOff>
    </xdr:from>
    <xdr:to>
      <xdr:col>46</xdr:col>
      <xdr:colOff>38100</xdr:colOff>
      <xdr:row>40</xdr:row>
      <xdr:rowOff>151499</xdr:rowOff>
    </xdr:to>
    <xdr:sp macro="" textlink="">
      <xdr:nvSpPr>
        <xdr:cNvPr id="123" name="フローチャート: 判断 122">
          <a:extLst>
            <a:ext uri="{FF2B5EF4-FFF2-40B4-BE49-F238E27FC236}">
              <a16:creationId xmlns:a16="http://schemas.microsoft.com/office/drawing/2014/main" id="{1012C3D4-ED53-4E4C-9419-8B9BA68F4409}"/>
            </a:ext>
          </a:extLst>
        </xdr:cNvPr>
        <xdr:cNvSpPr/>
      </xdr:nvSpPr>
      <xdr:spPr>
        <a:xfrm>
          <a:off x="7846060" y="6911709"/>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55499</xdr:rowOff>
    </xdr:from>
    <xdr:to>
      <xdr:col>41</xdr:col>
      <xdr:colOff>101600</xdr:colOff>
      <xdr:row>40</xdr:row>
      <xdr:rowOff>157099</xdr:rowOff>
    </xdr:to>
    <xdr:sp macro="" textlink="">
      <xdr:nvSpPr>
        <xdr:cNvPr id="124" name="フローチャート: 判断 123">
          <a:extLst>
            <a:ext uri="{FF2B5EF4-FFF2-40B4-BE49-F238E27FC236}">
              <a16:creationId xmlns:a16="http://schemas.microsoft.com/office/drawing/2014/main" id="{F6734055-872E-4537-8B47-B0ADB34636A9}"/>
            </a:ext>
          </a:extLst>
        </xdr:cNvPr>
        <xdr:cNvSpPr/>
      </xdr:nvSpPr>
      <xdr:spPr>
        <a:xfrm>
          <a:off x="7029450" y="6917309"/>
          <a:ext cx="9779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54356</xdr:rowOff>
    </xdr:from>
    <xdr:to>
      <xdr:col>36</xdr:col>
      <xdr:colOff>165100</xdr:colOff>
      <xdr:row>40</xdr:row>
      <xdr:rowOff>155956</xdr:rowOff>
    </xdr:to>
    <xdr:sp macro="" textlink="">
      <xdr:nvSpPr>
        <xdr:cNvPr id="125" name="フローチャート: 判断 124">
          <a:extLst>
            <a:ext uri="{FF2B5EF4-FFF2-40B4-BE49-F238E27FC236}">
              <a16:creationId xmlns:a16="http://schemas.microsoft.com/office/drawing/2014/main" id="{EA1B8C96-AB63-4BAA-A2D1-7F9B6653A2F0}"/>
            </a:ext>
          </a:extLst>
        </xdr:cNvPr>
        <xdr:cNvSpPr/>
      </xdr:nvSpPr>
      <xdr:spPr>
        <a:xfrm>
          <a:off x="6231890" y="6916166"/>
          <a:ext cx="10922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6" name="テキスト ボックス 125">
          <a:extLst>
            <a:ext uri="{FF2B5EF4-FFF2-40B4-BE49-F238E27FC236}">
              <a16:creationId xmlns:a16="http://schemas.microsoft.com/office/drawing/2014/main" id="{15B63CF6-BD63-412B-9607-FD29439C45B2}"/>
            </a:ext>
          </a:extLst>
        </xdr:cNvPr>
        <xdr:cNvSpPr txBox="1"/>
      </xdr:nvSpPr>
      <xdr:spPr>
        <a:xfrm>
          <a:off x="92583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7" name="テキスト ボックス 126">
          <a:extLst>
            <a:ext uri="{FF2B5EF4-FFF2-40B4-BE49-F238E27FC236}">
              <a16:creationId xmlns:a16="http://schemas.microsoft.com/office/drawing/2014/main" id="{0E40F2DB-4202-4921-8AA3-751050164E06}"/>
            </a:ext>
          </a:extLst>
        </xdr:cNvPr>
        <xdr:cNvSpPr txBox="1"/>
      </xdr:nvSpPr>
      <xdr:spPr>
        <a:xfrm>
          <a:off x="85153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8" name="テキスト ボックス 127">
          <a:extLst>
            <a:ext uri="{FF2B5EF4-FFF2-40B4-BE49-F238E27FC236}">
              <a16:creationId xmlns:a16="http://schemas.microsoft.com/office/drawing/2014/main" id="{C2F72961-7057-4827-ACB5-D98043D515F6}"/>
            </a:ext>
          </a:extLst>
        </xdr:cNvPr>
        <xdr:cNvSpPr txBox="1"/>
      </xdr:nvSpPr>
      <xdr:spPr>
        <a:xfrm>
          <a:off x="77177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9" name="テキスト ボックス 128">
          <a:extLst>
            <a:ext uri="{FF2B5EF4-FFF2-40B4-BE49-F238E27FC236}">
              <a16:creationId xmlns:a16="http://schemas.microsoft.com/office/drawing/2014/main" id="{D619BE15-9297-4F38-B747-4A4FB65F3DE1}"/>
            </a:ext>
          </a:extLst>
        </xdr:cNvPr>
        <xdr:cNvSpPr txBox="1"/>
      </xdr:nvSpPr>
      <xdr:spPr>
        <a:xfrm>
          <a:off x="69126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0" name="テキスト ボックス 129">
          <a:extLst>
            <a:ext uri="{FF2B5EF4-FFF2-40B4-BE49-F238E27FC236}">
              <a16:creationId xmlns:a16="http://schemas.microsoft.com/office/drawing/2014/main" id="{D8123472-C651-45A8-9714-62BF7025F2F1}"/>
            </a:ext>
          </a:extLst>
        </xdr:cNvPr>
        <xdr:cNvSpPr txBox="1"/>
      </xdr:nvSpPr>
      <xdr:spPr>
        <a:xfrm>
          <a:off x="61150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39001</xdr:rowOff>
    </xdr:from>
    <xdr:to>
      <xdr:col>55</xdr:col>
      <xdr:colOff>50800</xdr:colOff>
      <xdr:row>40</xdr:row>
      <xdr:rowOff>140601</xdr:rowOff>
    </xdr:to>
    <xdr:sp macro="" textlink="">
      <xdr:nvSpPr>
        <xdr:cNvPr id="131" name="楕円 130">
          <a:extLst>
            <a:ext uri="{FF2B5EF4-FFF2-40B4-BE49-F238E27FC236}">
              <a16:creationId xmlns:a16="http://schemas.microsoft.com/office/drawing/2014/main" id="{399EDC3F-C4E4-4F2A-BD5C-1F9EF2753E3A}"/>
            </a:ext>
          </a:extLst>
        </xdr:cNvPr>
        <xdr:cNvSpPr/>
      </xdr:nvSpPr>
      <xdr:spPr>
        <a:xfrm>
          <a:off x="9394190" y="6897001"/>
          <a:ext cx="9017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17428</xdr:rowOff>
    </xdr:from>
    <xdr:ext cx="469744" cy="259045"/>
    <xdr:sp macro="" textlink="">
      <xdr:nvSpPr>
        <xdr:cNvPr id="132" name="【道路】&#10;一人当たり延長該当値テキスト">
          <a:extLst>
            <a:ext uri="{FF2B5EF4-FFF2-40B4-BE49-F238E27FC236}">
              <a16:creationId xmlns:a16="http://schemas.microsoft.com/office/drawing/2014/main" id="{3A2F7EA0-2660-4FE3-ACDC-5DC3DA5FFAFA}"/>
            </a:ext>
          </a:extLst>
        </xdr:cNvPr>
        <xdr:cNvSpPr txBox="1"/>
      </xdr:nvSpPr>
      <xdr:spPr>
        <a:xfrm>
          <a:off x="9467850" y="68792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31991</xdr:rowOff>
    </xdr:from>
    <xdr:to>
      <xdr:col>50</xdr:col>
      <xdr:colOff>165100</xdr:colOff>
      <xdr:row>40</xdr:row>
      <xdr:rowOff>133591</xdr:rowOff>
    </xdr:to>
    <xdr:sp macro="" textlink="">
      <xdr:nvSpPr>
        <xdr:cNvPr id="133" name="楕円 132">
          <a:extLst>
            <a:ext uri="{FF2B5EF4-FFF2-40B4-BE49-F238E27FC236}">
              <a16:creationId xmlns:a16="http://schemas.microsoft.com/office/drawing/2014/main" id="{ED410B88-6AD4-4297-9DD8-13AC3662E04E}"/>
            </a:ext>
          </a:extLst>
        </xdr:cNvPr>
        <xdr:cNvSpPr/>
      </xdr:nvSpPr>
      <xdr:spPr>
        <a:xfrm>
          <a:off x="8632190" y="6888086"/>
          <a:ext cx="109220" cy="9969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82791</xdr:rowOff>
    </xdr:from>
    <xdr:to>
      <xdr:col>55</xdr:col>
      <xdr:colOff>0</xdr:colOff>
      <xdr:row>40</xdr:row>
      <xdr:rowOff>89801</xdr:rowOff>
    </xdr:to>
    <xdr:cxnSp macro="">
      <xdr:nvCxnSpPr>
        <xdr:cNvPr id="134" name="直線コネクタ 133">
          <a:extLst>
            <a:ext uri="{FF2B5EF4-FFF2-40B4-BE49-F238E27FC236}">
              <a16:creationId xmlns:a16="http://schemas.microsoft.com/office/drawing/2014/main" id="{FDD1711A-9ABD-4EFA-BF7F-90D956E72491}"/>
            </a:ext>
          </a:extLst>
        </xdr:cNvPr>
        <xdr:cNvCxnSpPr/>
      </xdr:nvCxnSpPr>
      <xdr:spPr>
        <a:xfrm>
          <a:off x="8686800" y="6942696"/>
          <a:ext cx="742950" cy="89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57785</xdr:rowOff>
    </xdr:from>
    <xdr:to>
      <xdr:col>46</xdr:col>
      <xdr:colOff>38100</xdr:colOff>
      <xdr:row>40</xdr:row>
      <xdr:rowOff>159385</xdr:rowOff>
    </xdr:to>
    <xdr:sp macro="" textlink="">
      <xdr:nvSpPr>
        <xdr:cNvPr id="135" name="楕円 134">
          <a:extLst>
            <a:ext uri="{FF2B5EF4-FFF2-40B4-BE49-F238E27FC236}">
              <a16:creationId xmlns:a16="http://schemas.microsoft.com/office/drawing/2014/main" id="{C845606E-E9F8-4708-A94A-23D415C45436}"/>
            </a:ext>
          </a:extLst>
        </xdr:cNvPr>
        <xdr:cNvSpPr/>
      </xdr:nvSpPr>
      <xdr:spPr>
        <a:xfrm>
          <a:off x="7846060" y="6911975"/>
          <a:ext cx="7874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40</xdr:row>
      <xdr:rowOff>82791</xdr:rowOff>
    </xdr:from>
    <xdr:to>
      <xdr:col>50</xdr:col>
      <xdr:colOff>114300</xdr:colOff>
      <xdr:row>40</xdr:row>
      <xdr:rowOff>108585</xdr:rowOff>
    </xdr:to>
    <xdr:cxnSp macro="">
      <xdr:nvCxnSpPr>
        <xdr:cNvPr id="136" name="直線コネクタ 135">
          <a:extLst>
            <a:ext uri="{FF2B5EF4-FFF2-40B4-BE49-F238E27FC236}">
              <a16:creationId xmlns:a16="http://schemas.microsoft.com/office/drawing/2014/main" id="{FF0F00BB-02B0-4D47-AB3B-F02C0A635269}"/>
            </a:ext>
          </a:extLst>
        </xdr:cNvPr>
        <xdr:cNvCxnSpPr/>
      </xdr:nvCxnSpPr>
      <xdr:spPr>
        <a:xfrm flipV="1">
          <a:off x="7889240" y="6942696"/>
          <a:ext cx="797560" cy="219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77597</xdr:rowOff>
    </xdr:from>
    <xdr:to>
      <xdr:col>41</xdr:col>
      <xdr:colOff>101600</xdr:colOff>
      <xdr:row>41</xdr:row>
      <xdr:rowOff>7747</xdr:rowOff>
    </xdr:to>
    <xdr:sp macro="" textlink="">
      <xdr:nvSpPr>
        <xdr:cNvPr id="137" name="楕円 136">
          <a:extLst>
            <a:ext uri="{FF2B5EF4-FFF2-40B4-BE49-F238E27FC236}">
              <a16:creationId xmlns:a16="http://schemas.microsoft.com/office/drawing/2014/main" id="{2D04EBE0-BC90-4AED-828D-72CC67DB67A7}"/>
            </a:ext>
          </a:extLst>
        </xdr:cNvPr>
        <xdr:cNvSpPr/>
      </xdr:nvSpPr>
      <xdr:spPr>
        <a:xfrm>
          <a:off x="7029450" y="6935597"/>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40</xdr:row>
      <xdr:rowOff>108585</xdr:rowOff>
    </xdr:from>
    <xdr:to>
      <xdr:col>45</xdr:col>
      <xdr:colOff>177800</xdr:colOff>
      <xdr:row>40</xdr:row>
      <xdr:rowOff>128397</xdr:rowOff>
    </xdr:to>
    <xdr:cxnSp macro="">
      <xdr:nvCxnSpPr>
        <xdr:cNvPr id="138" name="直線コネクタ 137">
          <a:extLst>
            <a:ext uri="{FF2B5EF4-FFF2-40B4-BE49-F238E27FC236}">
              <a16:creationId xmlns:a16="http://schemas.microsoft.com/office/drawing/2014/main" id="{092D5DC7-4CDC-4A03-9519-81EB2A3767C9}"/>
            </a:ext>
          </a:extLst>
        </xdr:cNvPr>
        <xdr:cNvCxnSpPr/>
      </xdr:nvCxnSpPr>
      <xdr:spPr>
        <a:xfrm flipV="1">
          <a:off x="7084060" y="6964680"/>
          <a:ext cx="805180" cy="255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40</xdr:row>
      <xdr:rowOff>73863</xdr:rowOff>
    </xdr:from>
    <xdr:to>
      <xdr:col>36</xdr:col>
      <xdr:colOff>165100</xdr:colOff>
      <xdr:row>41</xdr:row>
      <xdr:rowOff>4013</xdr:rowOff>
    </xdr:to>
    <xdr:sp macro="" textlink="">
      <xdr:nvSpPr>
        <xdr:cNvPr id="139" name="楕円 138">
          <a:extLst>
            <a:ext uri="{FF2B5EF4-FFF2-40B4-BE49-F238E27FC236}">
              <a16:creationId xmlns:a16="http://schemas.microsoft.com/office/drawing/2014/main" id="{A47FA851-802F-4C97-8BB5-32300E82FBA3}"/>
            </a:ext>
          </a:extLst>
        </xdr:cNvPr>
        <xdr:cNvSpPr/>
      </xdr:nvSpPr>
      <xdr:spPr>
        <a:xfrm>
          <a:off x="6231890" y="6931863"/>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40</xdr:row>
      <xdr:rowOff>124663</xdr:rowOff>
    </xdr:from>
    <xdr:to>
      <xdr:col>41</xdr:col>
      <xdr:colOff>50800</xdr:colOff>
      <xdr:row>40</xdr:row>
      <xdr:rowOff>128397</xdr:rowOff>
    </xdr:to>
    <xdr:cxnSp macro="">
      <xdr:nvCxnSpPr>
        <xdr:cNvPr id="140" name="直線コネクタ 139">
          <a:extLst>
            <a:ext uri="{FF2B5EF4-FFF2-40B4-BE49-F238E27FC236}">
              <a16:creationId xmlns:a16="http://schemas.microsoft.com/office/drawing/2014/main" id="{0C54CE9C-4875-457B-8D5B-238CDB1AE298}"/>
            </a:ext>
          </a:extLst>
        </xdr:cNvPr>
        <xdr:cNvCxnSpPr/>
      </xdr:nvCxnSpPr>
      <xdr:spPr>
        <a:xfrm>
          <a:off x="6286500" y="6984568"/>
          <a:ext cx="797560" cy="56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40</xdr:row>
      <xdr:rowOff>142663</xdr:rowOff>
    </xdr:from>
    <xdr:ext cx="469744" cy="259045"/>
    <xdr:sp macro="" textlink="">
      <xdr:nvSpPr>
        <xdr:cNvPr id="141" name="n_1aveValue【道路】&#10;一人当たり延長">
          <a:extLst>
            <a:ext uri="{FF2B5EF4-FFF2-40B4-BE49-F238E27FC236}">
              <a16:creationId xmlns:a16="http://schemas.microsoft.com/office/drawing/2014/main" id="{D4D58317-A99F-486C-8467-E3E325DB6C05}"/>
            </a:ext>
          </a:extLst>
        </xdr:cNvPr>
        <xdr:cNvSpPr txBox="1"/>
      </xdr:nvSpPr>
      <xdr:spPr>
        <a:xfrm>
          <a:off x="8454467" y="69987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38</xdr:row>
      <xdr:rowOff>168026</xdr:rowOff>
    </xdr:from>
    <xdr:ext cx="469744" cy="259045"/>
    <xdr:sp macro="" textlink="">
      <xdr:nvSpPr>
        <xdr:cNvPr id="142" name="n_2aveValue【道路】&#10;一人当たり延長">
          <a:extLst>
            <a:ext uri="{FF2B5EF4-FFF2-40B4-BE49-F238E27FC236}">
              <a16:creationId xmlns:a16="http://schemas.microsoft.com/office/drawing/2014/main" id="{3F20B621-F47F-4044-8D41-5D15B06783E9}"/>
            </a:ext>
          </a:extLst>
        </xdr:cNvPr>
        <xdr:cNvSpPr txBox="1"/>
      </xdr:nvSpPr>
      <xdr:spPr>
        <a:xfrm>
          <a:off x="7673417" y="66869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39</xdr:row>
      <xdr:rowOff>2176</xdr:rowOff>
    </xdr:from>
    <xdr:ext cx="469744" cy="259045"/>
    <xdr:sp macro="" textlink="">
      <xdr:nvSpPr>
        <xdr:cNvPr id="143" name="n_3aveValue【道路】&#10;一人当たり延長">
          <a:extLst>
            <a:ext uri="{FF2B5EF4-FFF2-40B4-BE49-F238E27FC236}">
              <a16:creationId xmlns:a16="http://schemas.microsoft.com/office/drawing/2014/main" id="{824A03BB-2D83-45FD-948A-08486F2A7D09}"/>
            </a:ext>
          </a:extLst>
        </xdr:cNvPr>
        <xdr:cNvSpPr txBox="1"/>
      </xdr:nvSpPr>
      <xdr:spPr>
        <a:xfrm>
          <a:off x="6866332" y="66887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39</xdr:row>
      <xdr:rowOff>1033</xdr:rowOff>
    </xdr:from>
    <xdr:ext cx="469744" cy="259045"/>
    <xdr:sp macro="" textlink="">
      <xdr:nvSpPr>
        <xdr:cNvPr id="144" name="n_4aveValue【道路】&#10;一人当たり延長">
          <a:extLst>
            <a:ext uri="{FF2B5EF4-FFF2-40B4-BE49-F238E27FC236}">
              <a16:creationId xmlns:a16="http://schemas.microsoft.com/office/drawing/2014/main" id="{FB31E519-AC2A-4B67-A4DF-DD225CB6D1BA}"/>
            </a:ext>
          </a:extLst>
        </xdr:cNvPr>
        <xdr:cNvSpPr txBox="1"/>
      </xdr:nvSpPr>
      <xdr:spPr>
        <a:xfrm>
          <a:off x="6068772" y="66875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38</xdr:row>
      <xdr:rowOff>150118</xdr:rowOff>
    </xdr:from>
    <xdr:ext cx="469744" cy="259045"/>
    <xdr:sp macro="" textlink="">
      <xdr:nvSpPr>
        <xdr:cNvPr id="145" name="n_1mainValue【道路】&#10;一人当たり延長">
          <a:extLst>
            <a:ext uri="{FF2B5EF4-FFF2-40B4-BE49-F238E27FC236}">
              <a16:creationId xmlns:a16="http://schemas.microsoft.com/office/drawing/2014/main" id="{5C4F07BE-FA27-45DC-8BD6-C3A31AB559E2}"/>
            </a:ext>
          </a:extLst>
        </xdr:cNvPr>
        <xdr:cNvSpPr txBox="1"/>
      </xdr:nvSpPr>
      <xdr:spPr>
        <a:xfrm>
          <a:off x="8454467" y="66652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40</xdr:row>
      <xdr:rowOff>150512</xdr:rowOff>
    </xdr:from>
    <xdr:ext cx="469744" cy="259045"/>
    <xdr:sp macro="" textlink="">
      <xdr:nvSpPr>
        <xdr:cNvPr id="146" name="n_2mainValue【道路】&#10;一人当たり延長">
          <a:extLst>
            <a:ext uri="{FF2B5EF4-FFF2-40B4-BE49-F238E27FC236}">
              <a16:creationId xmlns:a16="http://schemas.microsoft.com/office/drawing/2014/main" id="{8A483217-790D-4389-B4A6-4C62B16B53CF}"/>
            </a:ext>
          </a:extLst>
        </xdr:cNvPr>
        <xdr:cNvSpPr txBox="1"/>
      </xdr:nvSpPr>
      <xdr:spPr>
        <a:xfrm>
          <a:off x="7673417" y="70085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40</xdr:row>
      <xdr:rowOff>170324</xdr:rowOff>
    </xdr:from>
    <xdr:ext cx="469744" cy="259045"/>
    <xdr:sp macro="" textlink="">
      <xdr:nvSpPr>
        <xdr:cNvPr id="147" name="n_3mainValue【道路】&#10;一人当たり延長">
          <a:extLst>
            <a:ext uri="{FF2B5EF4-FFF2-40B4-BE49-F238E27FC236}">
              <a16:creationId xmlns:a16="http://schemas.microsoft.com/office/drawing/2014/main" id="{5479B705-1F4B-4C4E-BF5A-EE816E3C024E}"/>
            </a:ext>
          </a:extLst>
        </xdr:cNvPr>
        <xdr:cNvSpPr txBox="1"/>
      </xdr:nvSpPr>
      <xdr:spPr>
        <a:xfrm>
          <a:off x="6866332" y="70321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40</xdr:row>
      <xdr:rowOff>166590</xdr:rowOff>
    </xdr:from>
    <xdr:ext cx="469744" cy="259045"/>
    <xdr:sp macro="" textlink="">
      <xdr:nvSpPr>
        <xdr:cNvPr id="148" name="n_4mainValue【道路】&#10;一人当たり延長">
          <a:extLst>
            <a:ext uri="{FF2B5EF4-FFF2-40B4-BE49-F238E27FC236}">
              <a16:creationId xmlns:a16="http://schemas.microsoft.com/office/drawing/2014/main" id="{28167DE7-59DB-4E6A-9118-B34858BA17DA}"/>
            </a:ext>
          </a:extLst>
        </xdr:cNvPr>
        <xdr:cNvSpPr txBox="1"/>
      </xdr:nvSpPr>
      <xdr:spPr>
        <a:xfrm>
          <a:off x="6068772" y="70284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9" name="正方形/長方形 148">
          <a:extLst>
            <a:ext uri="{FF2B5EF4-FFF2-40B4-BE49-F238E27FC236}">
              <a16:creationId xmlns:a16="http://schemas.microsoft.com/office/drawing/2014/main" id="{3D2A8A71-DB4C-43A2-900F-96FAAECFAFC1}"/>
            </a:ext>
          </a:extLst>
        </xdr:cNvPr>
        <xdr:cNvSpPr/>
      </xdr:nvSpPr>
      <xdr:spPr>
        <a:xfrm>
          <a:off x="685800" y="800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50" name="正方形/長方形 149">
          <a:extLst>
            <a:ext uri="{FF2B5EF4-FFF2-40B4-BE49-F238E27FC236}">
              <a16:creationId xmlns:a16="http://schemas.microsoft.com/office/drawing/2014/main" id="{9665CF66-287D-4FE4-B73E-1407FC227814}"/>
            </a:ext>
          </a:extLst>
        </xdr:cNvPr>
        <xdr:cNvSpPr/>
      </xdr:nvSpPr>
      <xdr:spPr>
        <a:xfrm>
          <a:off x="81661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1" name="正方形/長方形 150">
          <a:extLst>
            <a:ext uri="{FF2B5EF4-FFF2-40B4-BE49-F238E27FC236}">
              <a16:creationId xmlns:a16="http://schemas.microsoft.com/office/drawing/2014/main" id="{9AC59EF3-8D0C-430F-93A1-22B177C0BADB}"/>
            </a:ext>
          </a:extLst>
        </xdr:cNvPr>
        <xdr:cNvSpPr/>
      </xdr:nvSpPr>
      <xdr:spPr>
        <a:xfrm>
          <a:off x="81661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2" name="正方形/長方形 151">
          <a:extLst>
            <a:ext uri="{FF2B5EF4-FFF2-40B4-BE49-F238E27FC236}">
              <a16:creationId xmlns:a16="http://schemas.microsoft.com/office/drawing/2014/main" id="{05A7E3B1-DCCA-409E-8E8B-D9B1BE5F3245}"/>
            </a:ext>
          </a:extLst>
        </xdr:cNvPr>
        <xdr:cNvSpPr/>
      </xdr:nvSpPr>
      <xdr:spPr>
        <a:xfrm>
          <a:off x="171450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3" name="正方形/長方形 152">
          <a:extLst>
            <a:ext uri="{FF2B5EF4-FFF2-40B4-BE49-F238E27FC236}">
              <a16:creationId xmlns:a16="http://schemas.microsoft.com/office/drawing/2014/main" id="{1FD7EC6A-07A5-4947-BF18-6FE20E59AAEC}"/>
            </a:ext>
          </a:extLst>
        </xdr:cNvPr>
        <xdr:cNvSpPr/>
      </xdr:nvSpPr>
      <xdr:spPr>
        <a:xfrm>
          <a:off x="171450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4" name="正方形/長方形 153">
          <a:extLst>
            <a:ext uri="{FF2B5EF4-FFF2-40B4-BE49-F238E27FC236}">
              <a16:creationId xmlns:a16="http://schemas.microsoft.com/office/drawing/2014/main" id="{24E2D476-F103-4CD4-B61E-5B9C0B198FCF}"/>
            </a:ext>
          </a:extLst>
        </xdr:cNvPr>
        <xdr:cNvSpPr/>
      </xdr:nvSpPr>
      <xdr:spPr>
        <a:xfrm>
          <a:off x="274320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5" name="正方形/長方形 154">
          <a:extLst>
            <a:ext uri="{FF2B5EF4-FFF2-40B4-BE49-F238E27FC236}">
              <a16:creationId xmlns:a16="http://schemas.microsoft.com/office/drawing/2014/main" id="{38FA8DFD-6E76-4E5D-9773-B3BACE7365E8}"/>
            </a:ext>
          </a:extLst>
        </xdr:cNvPr>
        <xdr:cNvSpPr/>
      </xdr:nvSpPr>
      <xdr:spPr>
        <a:xfrm>
          <a:off x="274320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6" name="正方形/長方形 155">
          <a:extLst>
            <a:ext uri="{FF2B5EF4-FFF2-40B4-BE49-F238E27FC236}">
              <a16:creationId xmlns:a16="http://schemas.microsoft.com/office/drawing/2014/main" id="{A4BAAF28-E246-4894-AF28-D9FE23CDE136}"/>
            </a:ext>
          </a:extLst>
        </xdr:cNvPr>
        <xdr:cNvSpPr/>
      </xdr:nvSpPr>
      <xdr:spPr>
        <a:xfrm>
          <a:off x="685800" y="914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7" name="テキスト ボックス 156">
          <a:extLst>
            <a:ext uri="{FF2B5EF4-FFF2-40B4-BE49-F238E27FC236}">
              <a16:creationId xmlns:a16="http://schemas.microsoft.com/office/drawing/2014/main" id="{DD18BA28-A2BA-4D2F-BDC7-7223F176A919}"/>
            </a:ext>
          </a:extLst>
        </xdr:cNvPr>
        <xdr:cNvSpPr txBox="1"/>
      </xdr:nvSpPr>
      <xdr:spPr>
        <a:xfrm>
          <a:off x="66675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8" name="直線コネクタ 157">
          <a:extLst>
            <a:ext uri="{FF2B5EF4-FFF2-40B4-BE49-F238E27FC236}">
              <a16:creationId xmlns:a16="http://schemas.microsoft.com/office/drawing/2014/main" id="{493BD8FD-5EB5-4EC7-AF68-414C417CB897}"/>
            </a:ext>
          </a:extLst>
        </xdr:cNvPr>
        <xdr:cNvCxnSpPr/>
      </xdr:nvCxnSpPr>
      <xdr:spPr>
        <a:xfrm>
          <a:off x="685800" y="1143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9" name="テキスト ボックス 158">
          <a:extLst>
            <a:ext uri="{FF2B5EF4-FFF2-40B4-BE49-F238E27FC236}">
              <a16:creationId xmlns:a16="http://schemas.microsoft.com/office/drawing/2014/main" id="{B75AEF88-4EA4-4E7A-AB70-DBCD91B6081D}"/>
            </a:ext>
          </a:extLst>
        </xdr:cNvPr>
        <xdr:cNvSpPr txBox="1"/>
      </xdr:nvSpPr>
      <xdr:spPr>
        <a:xfrm>
          <a:off x="273866" y="11285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160" name="直線コネクタ 159">
          <a:extLst>
            <a:ext uri="{FF2B5EF4-FFF2-40B4-BE49-F238E27FC236}">
              <a16:creationId xmlns:a16="http://schemas.microsoft.com/office/drawing/2014/main" id="{019EBF5F-3216-4F90-95ED-DEFB96E5442D}"/>
            </a:ext>
          </a:extLst>
        </xdr:cNvPr>
        <xdr:cNvCxnSpPr/>
      </xdr:nvCxnSpPr>
      <xdr:spPr>
        <a:xfrm>
          <a:off x="685800" y="1110723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161" name="テキスト ボックス 160">
          <a:extLst>
            <a:ext uri="{FF2B5EF4-FFF2-40B4-BE49-F238E27FC236}">
              <a16:creationId xmlns:a16="http://schemas.microsoft.com/office/drawing/2014/main" id="{D3E2D334-B836-4B43-AE28-DD610A0C783B}"/>
            </a:ext>
          </a:extLst>
        </xdr:cNvPr>
        <xdr:cNvSpPr txBox="1"/>
      </xdr:nvSpPr>
      <xdr:spPr>
        <a:xfrm>
          <a:off x="273866" y="1096311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162" name="直線コネクタ 161">
          <a:extLst>
            <a:ext uri="{FF2B5EF4-FFF2-40B4-BE49-F238E27FC236}">
              <a16:creationId xmlns:a16="http://schemas.microsoft.com/office/drawing/2014/main" id="{62294FA2-D5DC-47F0-AB64-5DEF8C25A2F1}"/>
            </a:ext>
          </a:extLst>
        </xdr:cNvPr>
        <xdr:cNvCxnSpPr/>
      </xdr:nvCxnSpPr>
      <xdr:spPr>
        <a:xfrm>
          <a:off x="685800" y="1077495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163" name="テキスト ボックス 162">
          <a:extLst>
            <a:ext uri="{FF2B5EF4-FFF2-40B4-BE49-F238E27FC236}">
              <a16:creationId xmlns:a16="http://schemas.microsoft.com/office/drawing/2014/main" id="{4E11D04E-8930-4D27-A2C2-7BE97D6A1831}"/>
            </a:ext>
          </a:extLst>
        </xdr:cNvPr>
        <xdr:cNvSpPr txBox="1"/>
      </xdr:nvSpPr>
      <xdr:spPr>
        <a:xfrm>
          <a:off x="343701" y="1063653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164" name="直線コネクタ 163">
          <a:extLst>
            <a:ext uri="{FF2B5EF4-FFF2-40B4-BE49-F238E27FC236}">
              <a16:creationId xmlns:a16="http://schemas.microsoft.com/office/drawing/2014/main" id="{B89C89F2-2280-4F70-AEC7-F94AE192E267}"/>
            </a:ext>
          </a:extLst>
        </xdr:cNvPr>
        <xdr:cNvCxnSpPr/>
      </xdr:nvCxnSpPr>
      <xdr:spPr>
        <a:xfrm>
          <a:off x="685800" y="1045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165" name="テキスト ボックス 164">
          <a:extLst>
            <a:ext uri="{FF2B5EF4-FFF2-40B4-BE49-F238E27FC236}">
              <a16:creationId xmlns:a16="http://schemas.microsoft.com/office/drawing/2014/main" id="{E702848A-8ED6-45BF-9F9F-0F56BD45474C}"/>
            </a:ext>
          </a:extLst>
        </xdr:cNvPr>
        <xdr:cNvSpPr txBox="1"/>
      </xdr:nvSpPr>
      <xdr:spPr>
        <a:xfrm>
          <a:off x="343701" y="1030425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166" name="直線コネクタ 165">
          <a:extLst>
            <a:ext uri="{FF2B5EF4-FFF2-40B4-BE49-F238E27FC236}">
              <a16:creationId xmlns:a16="http://schemas.microsoft.com/office/drawing/2014/main" id="{23BABAFA-B58A-44F6-8FF4-352E403FCCD9}"/>
            </a:ext>
          </a:extLst>
        </xdr:cNvPr>
        <xdr:cNvCxnSpPr/>
      </xdr:nvCxnSpPr>
      <xdr:spPr>
        <a:xfrm>
          <a:off x="685800" y="1012562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167" name="テキスト ボックス 166">
          <a:extLst>
            <a:ext uri="{FF2B5EF4-FFF2-40B4-BE49-F238E27FC236}">
              <a16:creationId xmlns:a16="http://schemas.microsoft.com/office/drawing/2014/main" id="{5A925F26-FA57-46D9-9608-E2E99010237F}"/>
            </a:ext>
          </a:extLst>
        </xdr:cNvPr>
        <xdr:cNvSpPr txBox="1"/>
      </xdr:nvSpPr>
      <xdr:spPr>
        <a:xfrm>
          <a:off x="34370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168" name="直線コネクタ 167">
          <a:extLst>
            <a:ext uri="{FF2B5EF4-FFF2-40B4-BE49-F238E27FC236}">
              <a16:creationId xmlns:a16="http://schemas.microsoft.com/office/drawing/2014/main" id="{E9BF59BF-0C01-4D3D-9B98-B6746E50652E}"/>
            </a:ext>
          </a:extLst>
        </xdr:cNvPr>
        <xdr:cNvCxnSpPr/>
      </xdr:nvCxnSpPr>
      <xdr:spPr>
        <a:xfrm>
          <a:off x="685800" y="979333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169" name="テキスト ボックス 168">
          <a:extLst>
            <a:ext uri="{FF2B5EF4-FFF2-40B4-BE49-F238E27FC236}">
              <a16:creationId xmlns:a16="http://schemas.microsoft.com/office/drawing/2014/main" id="{BCD8E108-DD09-4CB9-8923-A0371466D50E}"/>
            </a:ext>
          </a:extLst>
        </xdr:cNvPr>
        <xdr:cNvSpPr txBox="1"/>
      </xdr:nvSpPr>
      <xdr:spPr>
        <a:xfrm>
          <a:off x="343701" y="965873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170" name="直線コネクタ 169">
          <a:extLst>
            <a:ext uri="{FF2B5EF4-FFF2-40B4-BE49-F238E27FC236}">
              <a16:creationId xmlns:a16="http://schemas.microsoft.com/office/drawing/2014/main" id="{00C226E2-3373-4C35-A856-D69832BCF4CF}"/>
            </a:ext>
          </a:extLst>
        </xdr:cNvPr>
        <xdr:cNvCxnSpPr/>
      </xdr:nvCxnSpPr>
      <xdr:spPr>
        <a:xfrm>
          <a:off x="685800" y="94705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171" name="テキスト ボックス 170">
          <a:extLst>
            <a:ext uri="{FF2B5EF4-FFF2-40B4-BE49-F238E27FC236}">
              <a16:creationId xmlns:a16="http://schemas.microsoft.com/office/drawing/2014/main" id="{C702E992-3C08-4665-913F-4B132747AAE7}"/>
            </a:ext>
          </a:extLst>
        </xdr:cNvPr>
        <xdr:cNvSpPr txBox="1"/>
      </xdr:nvSpPr>
      <xdr:spPr>
        <a:xfrm>
          <a:off x="386866" y="9326444"/>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2" name="直線コネクタ 171">
          <a:extLst>
            <a:ext uri="{FF2B5EF4-FFF2-40B4-BE49-F238E27FC236}">
              <a16:creationId xmlns:a16="http://schemas.microsoft.com/office/drawing/2014/main" id="{78593439-CDA3-4EEF-9AA5-54C2A60E6A03}"/>
            </a:ext>
          </a:extLst>
        </xdr:cNvPr>
        <xdr:cNvCxnSpPr/>
      </xdr:nvCxnSpPr>
      <xdr:spPr>
        <a:xfrm>
          <a:off x="685800" y="914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73" name="【橋りょう・トンネル】&#10;有形固定資産減価償却率グラフ枠">
          <a:extLst>
            <a:ext uri="{FF2B5EF4-FFF2-40B4-BE49-F238E27FC236}">
              <a16:creationId xmlns:a16="http://schemas.microsoft.com/office/drawing/2014/main" id="{8B5AC200-8A11-46F5-99F1-90AF74536378}"/>
            </a:ext>
          </a:extLst>
        </xdr:cNvPr>
        <xdr:cNvSpPr/>
      </xdr:nvSpPr>
      <xdr:spPr>
        <a:xfrm>
          <a:off x="685800" y="914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9797</xdr:rowOff>
    </xdr:from>
    <xdr:to>
      <xdr:col>24</xdr:col>
      <xdr:colOff>62865</xdr:colOff>
      <xdr:row>63</xdr:row>
      <xdr:rowOff>164919</xdr:rowOff>
    </xdr:to>
    <xdr:cxnSp macro="">
      <xdr:nvCxnSpPr>
        <xdr:cNvPr id="174" name="直線コネクタ 173">
          <a:extLst>
            <a:ext uri="{FF2B5EF4-FFF2-40B4-BE49-F238E27FC236}">
              <a16:creationId xmlns:a16="http://schemas.microsoft.com/office/drawing/2014/main" id="{1A1609C3-396B-4DF7-8F41-4BF9AB3CF353}"/>
            </a:ext>
          </a:extLst>
        </xdr:cNvPr>
        <xdr:cNvCxnSpPr/>
      </xdr:nvCxnSpPr>
      <xdr:spPr>
        <a:xfrm flipV="1">
          <a:off x="4173855" y="9612902"/>
          <a:ext cx="0" cy="13571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168746</xdr:rowOff>
    </xdr:from>
    <xdr:ext cx="405111" cy="259045"/>
    <xdr:sp macro="" textlink="">
      <xdr:nvSpPr>
        <xdr:cNvPr id="175" name="【橋りょう・トンネル】&#10;有形固定資産減価償却率最小値テキスト">
          <a:extLst>
            <a:ext uri="{FF2B5EF4-FFF2-40B4-BE49-F238E27FC236}">
              <a16:creationId xmlns:a16="http://schemas.microsoft.com/office/drawing/2014/main" id="{DDEC1FB3-D7E0-4657-A174-4D5E45287530}"/>
            </a:ext>
          </a:extLst>
        </xdr:cNvPr>
        <xdr:cNvSpPr txBox="1"/>
      </xdr:nvSpPr>
      <xdr:spPr>
        <a:xfrm>
          <a:off x="4212590" y="1097390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164919</xdr:rowOff>
    </xdr:from>
    <xdr:to>
      <xdr:col>24</xdr:col>
      <xdr:colOff>152400</xdr:colOff>
      <xdr:row>63</xdr:row>
      <xdr:rowOff>164919</xdr:rowOff>
    </xdr:to>
    <xdr:cxnSp macro="">
      <xdr:nvCxnSpPr>
        <xdr:cNvPr id="176" name="直線コネクタ 175">
          <a:extLst>
            <a:ext uri="{FF2B5EF4-FFF2-40B4-BE49-F238E27FC236}">
              <a16:creationId xmlns:a16="http://schemas.microsoft.com/office/drawing/2014/main" id="{3852501A-88A6-476F-BD42-C3F7BE053000}"/>
            </a:ext>
          </a:extLst>
        </xdr:cNvPr>
        <xdr:cNvCxnSpPr/>
      </xdr:nvCxnSpPr>
      <xdr:spPr>
        <a:xfrm>
          <a:off x="4112260" y="1097007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127924</xdr:rowOff>
    </xdr:from>
    <xdr:ext cx="340478" cy="259045"/>
    <xdr:sp macro="" textlink="">
      <xdr:nvSpPr>
        <xdr:cNvPr id="177" name="【橋りょう・トンネル】&#10;有形固定資産減価償却率最大値テキスト">
          <a:extLst>
            <a:ext uri="{FF2B5EF4-FFF2-40B4-BE49-F238E27FC236}">
              <a16:creationId xmlns:a16="http://schemas.microsoft.com/office/drawing/2014/main" id="{F252BC94-228E-4537-BC6F-476842FA5EF8}"/>
            </a:ext>
          </a:extLst>
        </xdr:cNvPr>
        <xdr:cNvSpPr txBox="1"/>
      </xdr:nvSpPr>
      <xdr:spPr>
        <a:xfrm>
          <a:off x="4212590" y="939003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9797</xdr:rowOff>
    </xdr:from>
    <xdr:to>
      <xdr:col>24</xdr:col>
      <xdr:colOff>152400</xdr:colOff>
      <xdr:row>56</xdr:row>
      <xdr:rowOff>9797</xdr:rowOff>
    </xdr:to>
    <xdr:cxnSp macro="">
      <xdr:nvCxnSpPr>
        <xdr:cNvPr id="178" name="直線コネクタ 177">
          <a:extLst>
            <a:ext uri="{FF2B5EF4-FFF2-40B4-BE49-F238E27FC236}">
              <a16:creationId xmlns:a16="http://schemas.microsoft.com/office/drawing/2014/main" id="{D0A1A244-0D2B-4991-B685-599EEE0C5DA8}"/>
            </a:ext>
          </a:extLst>
        </xdr:cNvPr>
        <xdr:cNvCxnSpPr/>
      </xdr:nvCxnSpPr>
      <xdr:spPr>
        <a:xfrm>
          <a:off x="4112260" y="9612902"/>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60</xdr:row>
      <xdr:rowOff>113773</xdr:rowOff>
    </xdr:from>
    <xdr:ext cx="405111" cy="259045"/>
    <xdr:sp macro="" textlink="">
      <xdr:nvSpPr>
        <xdr:cNvPr id="179" name="【橋りょう・トンネル】&#10;有形固定資産減価償却率平均値テキスト">
          <a:extLst>
            <a:ext uri="{FF2B5EF4-FFF2-40B4-BE49-F238E27FC236}">
              <a16:creationId xmlns:a16="http://schemas.microsoft.com/office/drawing/2014/main" id="{52E56542-80BB-467D-8658-37472EB77B38}"/>
            </a:ext>
          </a:extLst>
        </xdr:cNvPr>
        <xdr:cNvSpPr txBox="1"/>
      </xdr:nvSpPr>
      <xdr:spPr>
        <a:xfrm>
          <a:off x="4212590" y="1040077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135346</xdr:rowOff>
    </xdr:from>
    <xdr:to>
      <xdr:col>24</xdr:col>
      <xdr:colOff>114300</xdr:colOff>
      <xdr:row>61</xdr:row>
      <xdr:rowOff>65496</xdr:rowOff>
    </xdr:to>
    <xdr:sp macro="" textlink="">
      <xdr:nvSpPr>
        <xdr:cNvPr id="180" name="フローチャート: 判断 179">
          <a:extLst>
            <a:ext uri="{FF2B5EF4-FFF2-40B4-BE49-F238E27FC236}">
              <a16:creationId xmlns:a16="http://schemas.microsoft.com/office/drawing/2014/main" id="{4658CA16-1203-40FC-BF58-8C8EDB2750A1}"/>
            </a:ext>
          </a:extLst>
        </xdr:cNvPr>
        <xdr:cNvSpPr/>
      </xdr:nvSpPr>
      <xdr:spPr>
        <a:xfrm>
          <a:off x="4131310" y="10418536"/>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109220</xdr:rowOff>
    </xdr:from>
    <xdr:to>
      <xdr:col>20</xdr:col>
      <xdr:colOff>38100</xdr:colOff>
      <xdr:row>61</xdr:row>
      <xdr:rowOff>39370</xdr:rowOff>
    </xdr:to>
    <xdr:sp macro="" textlink="">
      <xdr:nvSpPr>
        <xdr:cNvPr id="181" name="フローチャート: 判断 180">
          <a:extLst>
            <a:ext uri="{FF2B5EF4-FFF2-40B4-BE49-F238E27FC236}">
              <a16:creationId xmlns:a16="http://schemas.microsoft.com/office/drawing/2014/main" id="{796CF26F-F7C8-4D4D-8AF4-B47125975721}"/>
            </a:ext>
          </a:extLst>
        </xdr:cNvPr>
        <xdr:cNvSpPr/>
      </xdr:nvSpPr>
      <xdr:spPr>
        <a:xfrm>
          <a:off x="3388360" y="10394315"/>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60</xdr:row>
      <xdr:rowOff>83094</xdr:rowOff>
    </xdr:from>
    <xdr:to>
      <xdr:col>15</xdr:col>
      <xdr:colOff>101600</xdr:colOff>
      <xdr:row>61</xdr:row>
      <xdr:rowOff>13244</xdr:rowOff>
    </xdr:to>
    <xdr:sp macro="" textlink="">
      <xdr:nvSpPr>
        <xdr:cNvPr id="182" name="フローチャート: 判断 181">
          <a:extLst>
            <a:ext uri="{FF2B5EF4-FFF2-40B4-BE49-F238E27FC236}">
              <a16:creationId xmlns:a16="http://schemas.microsoft.com/office/drawing/2014/main" id="{D8BBA7D7-F3F6-44A6-A59C-1CD3EFC209D3}"/>
            </a:ext>
          </a:extLst>
        </xdr:cNvPr>
        <xdr:cNvSpPr/>
      </xdr:nvSpPr>
      <xdr:spPr>
        <a:xfrm>
          <a:off x="2571750" y="10371999"/>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60</xdr:row>
      <xdr:rowOff>61867</xdr:rowOff>
    </xdr:from>
    <xdr:to>
      <xdr:col>10</xdr:col>
      <xdr:colOff>165100</xdr:colOff>
      <xdr:row>60</xdr:row>
      <xdr:rowOff>163467</xdr:rowOff>
    </xdr:to>
    <xdr:sp macro="" textlink="">
      <xdr:nvSpPr>
        <xdr:cNvPr id="183" name="フローチャート: 判断 182">
          <a:extLst>
            <a:ext uri="{FF2B5EF4-FFF2-40B4-BE49-F238E27FC236}">
              <a16:creationId xmlns:a16="http://schemas.microsoft.com/office/drawing/2014/main" id="{45324A9E-74FE-450F-852D-A57D417A1637}"/>
            </a:ext>
          </a:extLst>
        </xdr:cNvPr>
        <xdr:cNvSpPr/>
      </xdr:nvSpPr>
      <xdr:spPr>
        <a:xfrm>
          <a:off x="1774190" y="10345057"/>
          <a:ext cx="10922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60</xdr:row>
      <xdr:rowOff>35741</xdr:rowOff>
    </xdr:from>
    <xdr:to>
      <xdr:col>6</xdr:col>
      <xdr:colOff>38100</xdr:colOff>
      <xdr:row>60</xdr:row>
      <xdr:rowOff>137341</xdr:rowOff>
    </xdr:to>
    <xdr:sp macro="" textlink="">
      <xdr:nvSpPr>
        <xdr:cNvPr id="184" name="フローチャート: 判断 183">
          <a:extLst>
            <a:ext uri="{FF2B5EF4-FFF2-40B4-BE49-F238E27FC236}">
              <a16:creationId xmlns:a16="http://schemas.microsoft.com/office/drawing/2014/main" id="{D46AF586-43DE-412E-824C-7BB7D8B59F8A}"/>
            </a:ext>
          </a:extLst>
        </xdr:cNvPr>
        <xdr:cNvSpPr/>
      </xdr:nvSpPr>
      <xdr:spPr>
        <a:xfrm>
          <a:off x="988060" y="10322741"/>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5" name="テキスト ボックス 184">
          <a:extLst>
            <a:ext uri="{FF2B5EF4-FFF2-40B4-BE49-F238E27FC236}">
              <a16:creationId xmlns:a16="http://schemas.microsoft.com/office/drawing/2014/main" id="{98D0169F-0EED-4B25-BE18-9CA7245BDC17}"/>
            </a:ext>
          </a:extLst>
        </xdr:cNvPr>
        <xdr:cNvSpPr txBox="1"/>
      </xdr:nvSpPr>
      <xdr:spPr>
        <a:xfrm>
          <a:off x="400304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6" name="テキスト ボックス 185">
          <a:extLst>
            <a:ext uri="{FF2B5EF4-FFF2-40B4-BE49-F238E27FC236}">
              <a16:creationId xmlns:a16="http://schemas.microsoft.com/office/drawing/2014/main" id="{69C34E1B-D07B-4B92-B67E-D4866F0BAD08}"/>
            </a:ext>
          </a:extLst>
        </xdr:cNvPr>
        <xdr:cNvSpPr txBox="1"/>
      </xdr:nvSpPr>
      <xdr:spPr>
        <a:xfrm>
          <a:off x="32600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7" name="テキスト ボックス 186">
          <a:extLst>
            <a:ext uri="{FF2B5EF4-FFF2-40B4-BE49-F238E27FC236}">
              <a16:creationId xmlns:a16="http://schemas.microsoft.com/office/drawing/2014/main" id="{CD70A143-65CA-4168-90BC-EF309FA9EF31}"/>
            </a:ext>
          </a:extLst>
        </xdr:cNvPr>
        <xdr:cNvSpPr txBox="1"/>
      </xdr:nvSpPr>
      <xdr:spPr>
        <a:xfrm>
          <a:off x="24549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8" name="テキスト ボックス 187">
          <a:extLst>
            <a:ext uri="{FF2B5EF4-FFF2-40B4-BE49-F238E27FC236}">
              <a16:creationId xmlns:a16="http://schemas.microsoft.com/office/drawing/2014/main" id="{F7E3D253-9F8B-48C4-95DE-40132CE791F6}"/>
            </a:ext>
          </a:extLst>
        </xdr:cNvPr>
        <xdr:cNvSpPr txBox="1"/>
      </xdr:nvSpPr>
      <xdr:spPr>
        <a:xfrm>
          <a:off x="16573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9" name="テキスト ボックス 188">
          <a:extLst>
            <a:ext uri="{FF2B5EF4-FFF2-40B4-BE49-F238E27FC236}">
              <a16:creationId xmlns:a16="http://schemas.microsoft.com/office/drawing/2014/main" id="{303D13A8-7574-474F-88BE-2950579F873D}"/>
            </a:ext>
          </a:extLst>
        </xdr:cNvPr>
        <xdr:cNvSpPr txBox="1"/>
      </xdr:nvSpPr>
      <xdr:spPr>
        <a:xfrm>
          <a:off x="8597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87993</xdr:rowOff>
    </xdr:from>
    <xdr:to>
      <xdr:col>24</xdr:col>
      <xdr:colOff>114300</xdr:colOff>
      <xdr:row>60</xdr:row>
      <xdr:rowOff>18143</xdr:rowOff>
    </xdr:to>
    <xdr:sp macro="" textlink="">
      <xdr:nvSpPr>
        <xdr:cNvPr id="190" name="楕円 189">
          <a:extLst>
            <a:ext uri="{FF2B5EF4-FFF2-40B4-BE49-F238E27FC236}">
              <a16:creationId xmlns:a16="http://schemas.microsoft.com/office/drawing/2014/main" id="{F305A61C-C173-444E-A0EB-6012F3610A0B}"/>
            </a:ext>
          </a:extLst>
        </xdr:cNvPr>
        <xdr:cNvSpPr/>
      </xdr:nvSpPr>
      <xdr:spPr>
        <a:xfrm>
          <a:off x="4131310" y="10207353"/>
          <a:ext cx="9779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58</xdr:row>
      <xdr:rowOff>110870</xdr:rowOff>
    </xdr:from>
    <xdr:ext cx="405111" cy="259045"/>
    <xdr:sp macro="" textlink="">
      <xdr:nvSpPr>
        <xdr:cNvPr id="191" name="【橋りょう・トンネル】&#10;有形固定資産減価償却率該当値テキスト">
          <a:extLst>
            <a:ext uri="{FF2B5EF4-FFF2-40B4-BE49-F238E27FC236}">
              <a16:creationId xmlns:a16="http://schemas.microsoft.com/office/drawing/2014/main" id="{A24491AA-D0DD-42AD-AD05-E07FD6AF99A4}"/>
            </a:ext>
          </a:extLst>
        </xdr:cNvPr>
        <xdr:cNvSpPr txBox="1"/>
      </xdr:nvSpPr>
      <xdr:spPr>
        <a:xfrm>
          <a:off x="4212590" y="100549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73297</xdr:rowOff>
    </xdr:from>
    <xdr:to>
      <xdr:col>20</xdr:col>
      <xdr:colOff>38100</xdr:colOff>
      <xdr:row>60</xdr:row>
      <xdr:rowOff>3447</xdr:rowOff>
    </xdr:to>
    <xdr:sp macro="" textlink="">
      <xdr:nvSpPr>
        <xdr:cNvPr id="192" name="楕円 191">
          <a:extLst>
            <a:ext uri="{FF2B5EF4-FFF2-40B4-BE49-F238E27FC236}">
              <a16:creationId xmlns:a16="http://schemas.microsoft.com/office/drawing/2014/main" id="{D2AE97CD-304A-42DF-B293-D3447D7C46D7}"/>
            </a:ext>
          </a:extLst>
        </xdr:cNvPr>
        <xdr:cNvSpPr/>
      </xdr:nvSpPr>
      <xdr:spPr>
        <a:xfrm>
          <a:off x="3388360" y="10188847"/>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59</xdr:row>
      <xdr:rowOff>124097</xdr:rowOff>
    </xdr:from>
    <xdr:to>
      <xdr:col>24</xdr:col>
      <xdr:colOff>63500</xdr:colOff>
      <xdr:row>59</xdr:row>
      <xdr:rowOff>138793</xdr:rowOff>
    </xdr:to>
    <xdr:cxnSp macro="">
      <xdr:nvCxnSpPr>
        <xdr:cNvPr id="193" name="直線コネクタ 192">
          <a:extLst>
            <a:ext uri="{FF2B5EF4-FFF2-40B4-BE49-F238E27FC236}">
              <a16:creationId xmlns:a16="http://schemas.microsoft.com/office/drawing/2014/main" id="{36A8EA2E-0C19-41CE-B958-27FB8BE28598}"/>
            </a:ext>
          </a:extLst>
        </xdr:cNvPr>
        <xdr:cNvCxnSpPr/>
      </xdr:nvCxnSpPr>
      <xdr:spPr>
        <a:xfrm>
          <a:off x="3431540" y="10241552"/>
          <a:ext cx="742950" cy="8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52070</xdr:rowOff>
    </xdr:from>
    <xdr:to>
      <xdr:col>15</xdr:col>
      <xdr:colOff>101600</xdr:colOff>
      <xdr:row>59</xdr:row>
      <xdr:rowOff>153670</xdr:rowOff>
    </xdr:to>
    <xdr:sp macro="" textlink="">
      <xdr:nvSpPr>
        <xdr:cNvPr id="194" name="楕円 193">
          <a:extLst>
            <a:ext uri="{FF2B5EF4-FFF2-40B4-BE49-F238E27FC236}">
              <a16:creationId xmlns:a16="http://schemas.microsoft.com/office/drawing/2014/main" id="{B66AF0E8-E8C1-4989-A4EC-1706C231327E}"/>
            </a:ext>
          </a:extLst>
        </xdr:cNvPr>
        <xdr:cNvSpPr/>
      </xdr:nvSpPr>
      <xdr:spPr>
        <a:xfrm>
          <a:off x="2571750" y="10171430"/>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102870</xdr:rowOff>
    </xdr:from>
    <xdr:to>
      <xdr:col>19</xdr:col>
      <xdr:colOff>177800</xdr:colOff>
      <xdr:row>59</xdr:row>
      <xdr:rowOff>124097</xdr:rowOff>
    </xdr:to>
    <xdr:cxnSp macro="">
      <xdr:nvCxnSpPr>
        <xdr:cNvPr id="195" name="直線コネクタ 194">
          <a:extLst>
            <a:ext uri="{FF2B5EF4-FFF2-40B4-BE49-F238E27FC236}">
              <a16:creationId xmlns:a16="http://schemas.microsoft.com/office/drawing/2014/main" id="{CC64FFC0-2A51-42FA-8825-D1E9AE7F4AE9}"/>
            </a:ext>
          </a:extLst>
        </xdr:cNvPr>
        <xdr:cNvCxnSpPr/>
      </xdr:nvCxnSpPr>
      <xdr:spPr>
        <a:xfrm>
          <a:off x="2626360" y="10216515"/>
          <a:ext cx="805180" cy="250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24312</xdr:rowOff>
    </xdr:from>
    <xdr:to>
      <xdr:col>10</xdr:col>
      <xdr:colOff>165100</xdr:colOff>
      <xdr:row>59</xdr:row>
      <xdr:rowOff>125912</xdr:rowOff>
    </xdr:to>
    <xdr:sp macro="" textlink="">
      <xdr:nvSpPr>
        <xdr:cNvPr id="196" name="楕円 195">
          <a:extLst>
            <a:ext uri="{FF2B5EF4-FFF2-40B4-BE49-F238E27FC236}">
              <a16:creationId xmlns:a16="http://schemas.microsoft.com/office/drawing/2014/main" id="{CA24F3AA-F82D-4563-AD2D-F88407089793}"/>
            </a:ext>
          </a:extLst>
        </xdr:cNvPr>
        <xdr:cNvSpPr/>
      </xdr:nvSpPr>
      <xdr:spPr>
        <a:xfrm>
          <a:off x="1774190" y="10136052"/>
          <a:ext cx="109220" cy="10922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59</xdr:row>
      <xdr:rowOff>75112</xdr:rowOff>
    </xdr:from>
    <xdr:to>
      <xdr:col>15</xdr:col>
      <xdr:colOff>50800</xdr:colOff>
      <xdr:row>59</xdr:row>
      <xdr:rowOff>102870</xdr:rowOff>
    </xdr:to>
    <xdr:cxnSp macro="">
      <xdr:nvCxnSpPr>
        <xdr:cNvPr id="197" name="直線コネクタ 196">
          <a:extLst>
            <a:ext uri="{FF2B5EF4-FFF2-40B4-BE49-F238E27FC236}">
              <a16:creationId xmlns:a16="http://schemas.microsoft.com/office/drawing/2014/main" id="{01277581-54BD-49EB-BAEE-0DB569517CC8}"/>
            </a:ext>
          </a:extLst>
        </xdr:cNvPr>
        <xdr:cNvCxnSpPr/>
      </xdr:nvCxnSpPr>
      <xdr:spPr>
        <a:xfrm>
          <a:off x="1828800" y="10190662"/>
          <a:ext cx="797560" cy="258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58</xdr:row>
      <xdr:rowOff>168003</xdr:rowOff>
    </xdr:from>
    <xdr:to>
      <xdr:col>6</xdr:col>
      <xdr:colOff>38100</xdr:colOff>
      <xdr:row>59</xdr:row>
      <xdr:rowOff>98153</xdr:rowOff>
    </xdr:to>
    <xdr:sp macro="" textlink="">
      <xdr:nvSpPr>
        <xdr:cNvPr id="198" name="楕円 197">
          <a:extLst>
            <a:ext uri="{FF2B5EF4-FFF2-40B4-BE49-F238E27FC236}">
              <a16:creationId xmlns:a16="http://schemas.microsoft.com/office/drawing/2014/main" id="{EDDA499F-2DC7-4F17-B24A-952F3D793A88}"/>
            </a:ext>
          </a:extLst>
        </xdr:cNvPr>
        <xdr:cNvSpPr/>
      </xdr:nvSpPr>
      <xdr:spPr>
        <a:xfrm>
          <a:off x="988060" y="10115913"/>
          <a:ext cx="7874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59</xdr:row>
      <xdr:rowOff>47353</xdr:rowOff>
    </xdr:from>
    <xdr:to>
      <xdr:col>10</xdr:col>
      <xdr:colOff>114300</xdr:colOff>
      <xdr:row>59</xdr:row>
      <xdr:rowOff>75112</xdr:rowOff>
    </xdr:to>
    <xdr:cxnSp macro="">
      <xdr:nvCxnSpPr>
        <xdr:cNvPr id="199" name="直線コネクタ 198">
          <a:extLst>
            <a:ext uri="{FF2B5EF4-FFF2-40B4-BE49-F238E27FC236}">
              <a16:creationId xmlns:a16="http://schemas.microsoft.com/office/drawing/2014/main" id="{D8C233B9-6407-46D1-9F36-E630D4794C5A}"/>
            </a:ext>
          </a:extLst>
        </xdr:cNvPr>
        <xdr:cNvCxnSpPr/>
      </xdr:nvCxnSpPr>
      <xdr:spPr>
        <a:xfrm>
          <a:off x="1031240" y="10164808"/>
          <a:ext cx="797560" cy="258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61</xdr:row>
      <xdr:rowOff>30497</xdr:rowOff>
    </xdr:from>
    <xdr:ext cx="405111" cy="259045"/>
    <xdr:sp macro="" textlink="">
      <xdr:nvSpPr>
        <xdr:cNvPr id="200" name="n_1aveValue【橋りょう・トンネル】&#10;有形固定資産減価償却率">
          <a:extLst>
            <a:ext uri="{FF2B5EF4-FFF2-40B4-BE49-F238E27FC236}">
              <a16:creationId xmlns:a16="http://schemas.microsoft.com/office/drawing/2014/main" id="{D30B940B-4F30-4EFB-8D82-226DC5850F66}"/>
            </a:ext>
          </a:extLst>
        </xdr:cNvPr>
        <xdr:cNvSpPr txBox="1"/>
      </xdr:nvSpPr>
      <xdr:spPr>
        <a:xfrm>
          <a:off x="3239144" y="104870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61</xdr:row>
      <xdr:rowOff>4371</xdr:rowOff>
    </xdr:from>
    <xdr:ext cx="405111" cy="259045"/>
    <xdr:sp macro="" textlink="">
      <xdr:nvSpPr>
        <xdr:cNvPr id="201" name="n_2aveValue【橋りょう・トンネル】&#10;有形固定資産減価償却率">
          <a:extLst>
            <a:ext uri="{FF2B5EF4-FFF2-40B4-BE49-F238E27FC236}">
              <a16:creationId xmlns:a16="http://schemas.microsoft.com/office/drawing/2014/main" id="{A191B1CF-C3CC-4207-BA11-D68F72C956E1}"/>
            </a:ext>
          </a:extLst>
        </xdr:cNvPr>
        <xdr:cNvSpPr txBox="1"/>
      </xdr:nvSpPr>
      <xdr:spPr>
        <a:xfrm>
          <a:off x="2439044" y="104647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154594</xdr:rowOff>
    </xdr:from>
    <xdr:ext cx="405111" cy="259045"/>
    <xdr:sp macro="" textlink="">
      <xdr:nvSpPr>
        <xdr:cNvPr id="202" name="n_3aveValue【橋りょう・トンネル】&#10;有形固定資産減価償却率">
          <a:extLst>
            <a:ext uri="{FF2B5EF4-FFF2-40B4-BE49-F238E27FC236}">
              <a16:creationId xmlns:a16="http://schemas.microsoft.com/office/drawing/2014/main" id="{936A097F-F97E-4D3A-9190-1937DECC7728}"/>
            </a:ext>
          </a:extLst>
        </xdr:cNvPr>
        <xdr:cNvSpPr txBox="1"/>
      </xdr:nvSpPr>
      <xdr:spPr>
        <a:xfrm>
          <a:off x="1641484" y="1044159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60</xdr:row>
      <xdr:rowOff>128468</xdr:rowOff>
    </xdr:from>
    <xdr:ext cx="405111" cy="259045"/>
    <xdr:sp macro="" textlink="">
      <xdr:nvSpPr>
        <xdr:cNvPr id="203" name="n_4aveValue【橋りょう・トンネル】&#10;有形固定資産減価償却率">
          <a:extLst>
            <a:ext uri="{FF2B5EF4-FFF2-40B4-BE49-F238E27FC236}">
              <a16:creationId xmlns:a16="http://schemas.microsoft.com/office/drawing/2014/main" id="{39C66EDB-F39C-404E-91AB-949554F06FD0}"/>
            </a:ext>
          </a:extLst>
        </xdr:cNvPr>
        <xdr:cNvSpPr txBox="1"/>
      </xdr:nvSpPr>
      <xdr:spPr>
        <a:xfrm>
          <a:off x="855354" y="1041927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58</xdr:row>
      <xdr:rowOff>19974</xdr:rowOff>
    </xdr:from>
    <xdr:ext cx="405111" cy="259045"/>
    <xdr:sp macro="" textlink="">
      <xdr:nvSpPr>
        <xdr:cNvPr id="204" name="n_1mainValue【橋りょう・トンネル】&#10;有形固定資産減価償却率">
          <a:extLst>
            <a:ext uri="{FF2B5EF4-FFF2-40B4-BE49-F238E27FC236}">
              <a16:creationId xmlns:a16="http://schemas.microsoft.com/office/drawing/2014/main" id="{228418D7-C7DC-491B-BF39-AA0B501E7B70}"/>
            </a:ext>
          </a:extLst>
        </xdr:cNvPr>
        <xdr:cNvSpPr txBox="1"/>
      </xdr:nvSpPr>
      <xdr:spPr>
        <a:xfrm>
          <a:off x="3239144" y="99602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57</xdr:row>
      <xdr:rowOff>170197</xdr:rowOff>
    </xdr:from>
    <xdr:ext cx="405111" cy="259045"/>
    <xdr:sp macro="" textlink="">
      <xdr:nvSpPr>
        <xdr:cNvPr id="205" name="n_2mainValue【橋りょう・トンネル】&#10;有形固定資産減価償却率">
          <a:extLst>
            <a:ext uri="{FF2B5EF4-FFF2-40B4-BE49-F238E27FC236}">
              <a16:creationId xmlns:a16="http://schemas.microsoft.com/office/drawing/2014/main" id="{867EC197-D29D-45E0-B92C-8366B79706AA}"/>
            </a:ext>
          </a:extLst>
        </xdr:cNvPr>
        <xdr:cNvSpPr txBox="1"/>
      </xdr:nvSpPr>
      <xdr:spPr>
        <a:xfrm>
          <a:off x="2439044" y="9946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57</xdr:row>
      <xdr:rowOff>142439</xdr:rowOff>
    </xdr:from>
    <xdr:ext cx="405111" cy="259045"/>
    <xdr:sp macro="" textlink="">
      <xdr:nvSpPr>
        <xdr:cNvPr id="206" name="n_3mainValue【橋りょう・トンネル】&#10;有形固定資産減価償却率">
          <a:extLst>
            <a:ext uri="{FF2B5EF4-FFF2-40B4-BE49-F238E27FC236}">
              <a16:creationId xmlns:a16="http://schemas.microsoft.com/office/drawing/2014/main" id="{19826F1B-394C-4CA1-9084-7C51689E1E2C}"/>
            </a:ext>
          </a:extLst>
        </xdr:cNvPr>
        <xdr:cNvSpPr txBox="1"/>
      </xdr:nvSpPr>
      <xdr:spPr>
        <a:xfrm>
          <a:off x="1641484" y="99131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57</xdr:row>
      <xdr:rowOff>114680</xdr:rowOff>
    </xdr:from>
    <xdr:ext cx="405111" cy="259045"/>
    <xdr:sp macro="" textlink="">
      <xdr:nvSpPr>
        <xdr:cNvPr id="207" name="n_4mainValue【橋りょう・トンネル】&#10;有形固定資産減価償却率">
          <a:extLst>
            <a:ext uri="{FF2B5EF4-FFF2-40B4-BE49-F238E27FC236}">
              <a16:creationId xmlns:a16="http://schemas.microsoft.com/office/drawing/2014/main" id="{502ECB95-FDE4-466E-94DC-C27743E6B796}"/>
            </a:ext>
          </a:extLst>
        </xdr:cNvPr>
        <xdr:cNvSpPr txBox="1"/>
      </xdr:nvSpPr>
      <xdr:spPr>
        <a:xfrm>
          <a:off x="855354" y="988733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8" name="正方形/長方形 207">
          <a:extLst>
            <a:ext uri="{FF2B5EF4-FFF2-40B4-BE49-F238E27FC236}">
              <a16:creationId xmlns:a16="http://schemas.microsoft.com/office/drawing/2014/main" id="{9B9FC635-1C64-41AE-A44F-53F835B48983}"/>
            </a:ext>
          </a:extLst>
        </xdr:cNvPr>
        <xdr:cNvSpPr/>
      </xdr:nvSpPr>
      <xdr:spPr>
        <a:xfrm>
          <a:off x="5960110" y="800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9" name="正方形/長方形 208">
          <a:extLst>
            <a:ext uri="{FF2B5EF4-FFF2-40B4-BE49-F238E27FC236}">
              <a16:creationId xmlns:a16="http://schemas.microsoft.com/office/drawing/2014/main" id="{DA5F9FFF-3ED6-4A30-85FE-1EC42609FBEC}"/>
            </a:ext>
          </a:extLst>
        </xdr:cNvPr>
        <xdr:cNvSpPr/>
      </xdr:nvSpPr>
      <xdr:spPr>
        <a:xfrm>
          <a:off x="606044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10" name="正方形/長方形 209">
          <a:extLst>
            <a:ext uri="{FF2B5EF4-FFF2-40B4-BE49-F238E27FC236}">
              <a16:creationId xmlns:a16="http://schemas.microsoft.com/office/drawing/2014/main" id="{99BD1B42-D7F7-4898-B76D-611A4E5E4ABF}"/>
            </a:ext>
          </a:extLst>
        </xdr:cNvPr>
        <xdr:cNvSpPr/>
      </xdr:nvSpPr>
      <xdr:spPr>
        <a:xfrm>
          <a:off x="606044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34/100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1" name="正方形/長方形 210">
          <a:extLst>
            <a:ext uri="{FF2B5EF4-FFF2-40B4-BE49-F238E27FC236}">
              <a16:creationId xmlns:a16="http://schemas.microsoft.com/office/drawing/2014/main" id="{B2B68DC8-5A35-4732-9910-F066B3323C27}"/>
            </a:ext>
          </a:extLst>
        </xdr:cNvPr>
        <xdr:cNvSpPr/>
      </xdr:nvSpPr>
      <xdr:spPr>
        <a:xfrm>
          <a:off x="698881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2" name="正方形/長方形 211">
          <a:extLst>
            <a:ext uri="{FF2B5EF4-FFF2-40B4-BE49-F238E27FC236}">
              <a16:creationId xmlns:a16="http://schemas.microsoft.com/office/drawing/2014/main" id="{D3A005D0-CD24-4764-87C2-0E169249E8D8}"/>
            </a:ext>
          </a:extLst>
        </xdr:cNvPr>
        <xdr:cNvSpPr/>
      </xdr:nvSpPr>
      <xdr:spPr>
        <a:xfrm>
          <a:off x="698881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3" name="正方形/長方形 212">
          <a:extLst>
            <a:ext uri="{FF2B5EF4-FFF2-40B4-BE49-F238E27FC236}">
              <a16:creationId xmlns:a16="http://schemas.microsoft.com/office/drawing/2014/main" id="{A0CB0BDD-7524-472B-87BB-D03599F1A64A}"/>
            </a:ext>
          </a:extLst>
        </xdr:cNvPr>
        <xdr:cNvSpPr/>
      </xdr:nvSpPr>
      <xdr:spPr>
        <a:xfrm>
          <a:off x="801751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4" name="正方形/長方形 213">
          <a:extLst>
            <a:ext uri="{FF2B5EF4-FFF2-40B4-BE49-F238E27FC236}">
              <a16:creationId xmlns:a16="http://schemas.microsoft.com/office/drawing/2014/main" id="{C796298F-237B-4D75-B69E-DA1FB3A504DD}"/>
            </a:ext>
          </a:extLst>
        </xdr:cNvPr>
        <xdr:cNvSpPr/>
      </xdr:nvSpPr>
      <xdr:spPr>
        <a:xfrm>
          <a:off x="801751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115,358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5" name="正方形/長方形 214">
          <a:extLst>
            <a:ext uri="{FF2B5EF4-FFF2-40B4-BE49-F238E27FC236}">
              <a16:creationId xmlns:a16="http://schemas.microsoft.com/office/drawing/2014/main" id="{0B8DD89B-5F3D-4446-948C-543643F3C97D}"/>
            </a:ext>
          </a:extLst>
        </xdr:cNvPr>
        <xdr:cNvSpPr/>
      </xdr:nvSpPr>
      <xdr:spPr>
        <a:xfrm>
          <a:off x="5960110" y="914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6" name="テキスト ボックス 215">
          <a:extLst>
            <a:ext uri="{FF2B5EF4-FFF2-40B4-BE49-F238E27FC236}">
              <a16:creationId xmlns:a16="http://schemas.microsoft.com/office/drawing/2014/main" id="{6763AF79-AE6C-4B16-8935-88EA37DAFE30}"/>
            </a:ext>
          </a:extLst>
        </xdr:cNvPr>
        <xdr:cNvSpPr txBox="1"/>
      </xdr:nvSpPr>
      <xdr:spPr>
        <a:xfrm>
          <a:off x="592201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7" name="直線コネクタ 216">
          <a:extLst>
            <a:ext uri="{FF2B5EF4-FFF2-40B4-BE49-F238E27FC236}">
              <a16:creationId xmlns:a16="http://schemas.microsoft.com/office/drawing/2014/main" id="{FF6FAB25-4B82-423B-B9F5-E05CED193BE5}"/>
            </a:ext>
          </a:extLst>
        </xdr:cNvPr>
        <xdr:cNvCxnSpPr/>
      </xdr:nvCxnSpPr>
      <xdr:spPr>
        <a:xfrm>
          <a:off x="5960110" y="11430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8" name="直線コネクタ 217">
          <a:extLst>
            <a:ext uri="{FF2B5EF4-FFF2-40B4-BE49-F238E27FC236}">
              <a16:creationId xmlns:a16="http://schemas.microsoft.com/office/drawing/2014/main" id="{E6A0F918-D820-4344-A501-8AE386F4EBDF}"/>
            </a:ext>
          </a:extLst>
        </xdr:cNvPr>
        <xdr:cNvCxnSpPr/>
      </xdr:nvCxnSpPr>
      <xdr:spPr>
        <a:xfrm>
          <a:off x="5960110" y="11049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105427</xdr:rowOff>
    </xdr:from>
    <xdr:ext cx="248786" cy="259045"/>
    <xdr:sp macro="" textlink="">
      <xdr:nvSpPr>
        <xdr:cNvPr id="219" name="テキスト ボックス 218">
          <a:extLst>
            <a:ext uri="{FF2B5EF4-FFF2-40B4-BE49-F238E27FC236}">
              <a16:creationId xmlns:a16="http://schemas.microsoft.com/office/drawing/2014/main" id="{6DF38B97-AC41-4CE3-B04D-550B6C5DD8BF}"/>
            </a:ext>
          </a:extLst>
        </xdr:cNvPr>
        <xdr:cNvSpPr txBox="1"/>
      </xdr:nvSpPr>
      <xdr:spPr>
        <a:xfrm>
          <a:off x="5724659" y="10904872"/>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20" name="直線コネクタ 219">
          <a:extLst>
            <a:ext uri="{FF2B5EF4-FFF2-40B4-BE49-F238E27FC236}">
              <a16:creationId xmlns:a16="http://schemas.microsoft.com/office/drawing/2014/main" id="{730A6220-C122-4EF6-A824-16F193B16624}"/>
            </a:ext>
          </a:extLst>
        </xdr:cNvPr>
        <xdr:cNvCxnSpPr/>
      </xdr:nvCxnSpPr>
      <xdr:spPr>
        <a:xfrm>
          <a:off x="5960110" y="10668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61</xdr:row>
      <xdr:rowOff>67327</xdr:rowOff>
    </xdr:from>
    <xdr:ext cx="595419" cy="259045"/>
    <xdr:sp macro="" textlink="">
      <xdr:nvSpPr>
        <xdr:cNvPr id="221" name="テキスト ボックス 220">
          <a:extLst>
            <a:ext uri="{FF2B5EF4-FFF2-40B4-BE49-F238E27FC236}">
              <a16:creationId xmlns:a16="http://schemas.microsoft.com/office/drawing/2014/main" id="{440DAF4D-1A11-4060-8011-945890210E6B}"/>
            </a:ext>
          </a:extLst>
        </xdr:cNvPr>
        <xdr:cNvSpPr txBox="1"/>
      </xdr:nvSpPr>
      <xdr:spPr>
        <a:xfrm>
          <a:off x="5416126" y="1052387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22" name="直線コネクタ 221">
          <a:extLst>
            <a:ext uri="{FF2B5EF4-FFF2-40B4-BE49-F238E27FC236}">
              <a16:creationId xmlns:a16="http://schemas.microsoft.com/office/drawing/2014/main" id="{9B65C125-6216-4ACB-9B27-7D2217834841}"/>
            </a:ext>
          </a:extLst>
        </xdr:cNvPr>
        <xdr:cNvCxnSpPr/>
      </xdr:nvCxnSpPr>
      <xdr:spPr>
        <a:xfrm>
          <a:off x="5960110" y="10287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59</xdr:row>
      <xdr:rowOff>29227</xdr:rowOff>
    </xdr:from>
    <xdr:ext cx="595419" cy="259045"/>
    <xdr:sp macro="" textlink="">
      <xdr:nvSpPr>
        <xdr:cNvPr id="223" name="テキスト ボックス 222">
          <a:extLst>
            <a:ext uri="{FF2B5EF4-FFF2-40B4-BE49-F238E27FC236}">
              <a16:creationId xmlns:a16="http://schemas.microsoft.com/office/drawing/2014/main" id="{F893DCAD-4FDC-4883-BDFE-199BE15D2A92}"/>
            </a:ext>
          </a:extLst>
        </xdr:cNvPr>
        <xdr:cNvSpPr txBox="1"/>
      </xdr:nvSpPr>
      <xdr:spPr>
        <a:xfrm>
          <a:off x="5416126" y="1014287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24" name="直線コネクタ 223">
          <a:extLst>
            <a:ext uri="{FF2B5EF4-FFF2-40B4-BE49-F238E27FC236}">
              <a16:creationId xmlns:a16="http://schemas.microsoft.com/office/drawing/2014/main" id="{98BB8740-59B9-4DCF-8DF2-CB9509A891F1}"/>
            </a:ext>
          </a:extLst>
        </xdr:cNvPr>
        <xdr:cNvCxnSpPr/>
      </xdr:nvCxnSpPr>
      <xdr:spPr>
        <a:xfrm>
          <a:off x="5960110" y="9902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162577</xdr:rowOff>
    </xdr:from>
    <xdr:ext cx="595419" cy="259045"/>
    <xdr:sp macro="" textlink="">
      <xdr:nvSpPr>
        <xdr:cNvPr id="225" name="テキスト ボックス 224">
          <a:extLst>
            <a:ext uri="{FF2B5EF4-FFF2-40B4-BE49-F238E27FC236}">
              <a16:creationId xmlns:a16="http://schemas.microsoft.com/office/drawing/2014/main" id="{76DC56D3-F895-4E26-98C1-17840005C079}"/>
            </a:ext>
          </a:extLst>
        </xdr:cNvPr>
        <xdr:cNvSpPr txBox="1"/>
      </xdr:nvSpPr>
      <xdr:spPr>
        <a:xfrm>
          <a:off x="5416126" y="976568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6" name="直線コネクタ 225">
          <a:extLst>
            <a:ext uri="{FF2B5EF4-FFF2-40B4-BE49-F238E27FC236}">
              <a16:creationId xmlns:a16="http://schemas.microsoft.com/office/drawing/2014/main" id="{09EFCF9A-F6D9-45D6-A42A-7AB782CC048B}"/>
            </a:ext>
          </a:extLst>
        </xdr:cNvPr>
        <xdr:cNvCxnSpPr/>
      </xdr:nvCxnSpPr>
      <xdr:spPr>
        <a:xfrm>
          <a:off x="5960110" y="9521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54</xdr:row>
      <xdr:rowOff>124477</xdr:rowOff>
    </xdr:from>
    <xdr:ext cx="685572" cy="259045"/>
    <xdr:sp macro="" textlink="">
      <xdr:nvSpPr>
        <xdr:cNvPr id="227" name="テキスト ボックス 226">
          <a:extLst>
            <a:ext uri="{FF2B5EF4-FFF2-40B4-BE49-F238E27FC236}">
              <a16:creationId xmlns:a16="http://schemas.microsoft.com/office/drawing/2014/main" id="{D81E86F3-E19A-4C72-8491-C7FA398F4DDB}"/>
            </a:ext>
          </a:extLst>
        </xdr:cNvPr>
        <xdr:cNvSpPr txBox="1"/>
      </xdr:nvSpPr>
      <xdr:spPr>
        <a:xfrm>
          <a:off x="5331688" y="938468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8" name="直線コネクタ 227">
          <a:extLst>
            <a:ext uri="{FF2B5EF4-FFF2-40B4-BE49-F238E27FC236}">
              <a16:creationId xmlns:a16="http://schemas.microsoft.com/office/drawing/2014/main" id="{AA5DAE3D-7F3A-40EF-BC9F-39A23B7BD9C5}"/>
            </a:ext>
          </a:extLst>
        </xdr:cNvPr>
        <xdr:cNvCxnSpPr/>
      </xdr:nvCxnSpPr>
      <xdr:spPr>
        <a:xfrm>
          <a:off x="5960110" y="9140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52</xdr:row>
      <xdr:rowOff>86377</xdr:rowOff>
    </xdr:from>
    <xdr:ext cx="685572" cy="259045"/>
    <xdr:sp macro="" textlink="">
      <xdr:nvSpPr>
        <xdr:cNvPr id="229" name="テキスト ボックス 228">
          <a:extLst>
            <a:ext uri="{FF2B5EF4-FFF2-40B4-BE49-F238E27FC236}">
              <a16:creationId xmlns:a16="http://schemas.microsoft.com/office/drawing/2014/main" id="{B421C4A2-2CF8-4F50-A411-E5F04BF17B8E}"/>
            </a:ext>
          </a:extLst>
        </xdr:cNvPr>
        <xdr:cNvSpPr txBox="1"/>
      </xdr:nvSpPr>
      <xdr:spPr>
        <a:xfrm>
          <a:off x="5331688" y="900368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30" name="【橋りょう・トンネル】&#10;一人当たり有形固定資産（償却資産）額グラフ枠">
          <a:extLst>
            <a:ext uri="{FF2B5EF4-FFF2-40B4-BE49-F238E27FC236}">
              <a16:creationId xmlns:a16="http://schemas.microsoft.com/office/drawing/2014/main" id="{D1BA16B1-7A22-4626-99C7-657CFD1A3039}"/>
            </a:ext>
          </a:extLst>
        </xdr:cNvPr>
        <xdr:cNvSpPr/>
      </xdr:nvSpPr>
      <xdr:spPr>
        <a:xfrm>
          <a:off x="5960110" y="914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37515</xdr:rowOff>
    </xdr:from>
    <xdr:to>
      <xdr:col>54</xdr:col>
      <xdr:colOff>189865</xdr:colOff>
      <xdr:row>64</xdr:row>
      <xdr:rowOff>72362</xdr:rowOff>
    </xdr:to>
    <xdr:cxnSp macro="">
      <xdr:nvCxnSpPr>
        <xdr:cNvPr id="231" name="直線コネクタ 230">
          <a:extLst>
            <a:ext uri="{FF2B5EF4-FFF2-40B4-BE49-F238E27FC236}">
              <a16:creationId xmlns:a16="http://schemas.microsoft.com/office/drawing/2014/main" id="{1885FFD9-FF6B-4509-8793-3AE74E85ABF0}"/>
            </a:ext>
          </a:extLst>
        </xdr:cNvPr>
        <xdr:cNvCxnSpPr/>
      </xdr:nvCxnSpPr>
      <xdr:spPr>
        <a:xfrm flipV="1">
          <a:off x="9429115" y="9638715"/>
          <a:ext cx="0" cy="14045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76189</xdr:rowOff>
    </xdr:from>
    <xdr:ext cx="469744" cy="259045"/>
    <xdr:sp macro="" textlink="">
      <xdr:nvSpPr>
        <xdr:cNvPr id="232" name="【橋りょう・トンネル】&#10;一人当たり有形固定資産（償却資産）額最小値テキスト">
          <a:extLst>
            <a:ext uri="{FF2B5EF4-FFF2-40B4-BE49-F238E27FC236}">
              <a16:creationId xmlns:a16="http://schemas.microsoft.com/office/drawing/2014/main" id="{BFFACE61-7803-4CEE-B361-16DA1E7A1963}"/>
            </a:ext>
          </a:extLst>
        </xdr:cNvPr>
        <xdr:cNvSpPr txBox="1"/>
      </xdr:nvSpPr>
      <xdr:spPr>
        <a:xfrm>
          <a:off x="9467850" y="1104898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3,022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72362</xdr:rowOff>
    </xdr:from>
    <xdr:to>
      <xdr:col>55</xdr:col>
      <xdr:colOff>88900</xdr:colOff>
      <xdr:row>64</xdr:row>
      <xdr:rowOff>72362</xdr:rowOff>
    </xdr:to>
    <xdr:cxnSp macro="">
      <xdr:nvCxnSpPr>
        <xdr:cNvPr id="233" name="直線コネクタ 232">
          <a:extLst>
            <a:ext uri="{FF2B5EF4-FFF2-40B4-BE49-F238E27FC236}">
              <a16:creationId xmlns:a16="http://schemas.microsoft.com/office/drawing/2014/main" id="{0EB95FFE-03CA-4128-9841-7982079B9871}"/>
            </a:ext>
          </a:extLst>
        </xdr:cNvPr>
        <xdr:cNvCxnSpPr/>
      </xdr:nvCxnSpPr>
      <xdr:spPr>
        <a:xfrm>
          <a:off x="9356090" y="11043257"/>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155642</xdr:rowOff>
    </xdr:from>
    <xdr:ext cx="690189" cy="259045"/>
    <xdr:sp macro="" textlink="">
      <xdr:nvSpPr>
        <xdr:cNvPr id="234" name="【橋りょう・トンネル】&#10;一人当たり有形固定資産（償却資産）額最大値テキスト">
          <a:extLst>
            <a:ext uri="{FF2B5EF4-FFF2-40B4-BE49-F238E27FC236}">
              <a16:creationId xmlns:a16="http://schemas.microsoft.com/office/drawing/2014/main" id="{77AA2349-3D4A-48CE-BC18-80BF48E23C70}"/>
            </a:ext>
          </a:extLst>
        </xdr:cNvPr>
        <xdr:cNvSpPr txBox="1"/>
      </xdr:nvSpPr>
      <xdr:spPr>
        <a:xfrm>
          <a:off x="9467850" y="941394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1,110,461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37515</xdr:rowOff>
    </xdr:from>
    <xdr:to>
      <xdr:col>55</xdr:col>
      <xdr:colOff>88900</xdr:colOff>
      <xdr:row>56</xdr:row>
      <xdr:rowOff>37515</xdr:rowOff>
    </xdr:to>
    <xdr:cxnSp macro="">
      <xdr:nvCxnSpPr>
        <xdr:cNvPr id="235" name="直線コネクタ 234">
          <a:extLst>
            <a:ext uri="{FF2B5EF4-FFF2-40B4-BE49-F238E27FC236}">
              <a16:creationId xmlns:a16="http://schemas.microsoft.com/office/drawing/2014/main" id="{1AB71620-CF73-4897-BA49-81F79B468B6F}"/>
            </a:ext>
          </a:extLst>
        </xdr:cNvPr>
        <xdr:cNvCxnSpPr/>
      </xdr:nvCxnSpPr>
      <xdr:spPr>
        <a:xfrm>
          <a:off x="9356090" y="9638715"/>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42464</xdr:rowOff>
    </xdr:from>
    <xdr:ext cx="599010" cy="259045"/>
    <xdr:sp macro="" textlink="">
      <xdr:nvSpPr>
        <xdr:cNvPr id="236" name="【橋りょう・トンネル】&#10;一人当たり有形固定資産（償却資産）額平均値テキスト">
          <a:extLst>
            <a:ext uri="{FF2B5EF4-FFF2-40B4-BE49-F238E27FC236}">
              <a16:creationId xmlns:a16="http://schemas.microsoft.com/office/drawing/2014/main" id="{2EB6972D-4FA4-4698-9341-73AC4B611512}"/>
            </a:ext>
          </a:extLst>
        </xdr:cNvPr>
        <xdr:cNvSpPr txBox="1"/>
      </xdr:nvSpPr>
      <xdr:spPr>
        <a:xfrm>
          <a:off x="9467850" y="1084571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104,577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64037</xdr:rowOff>
    </xdr:from>
    <xdr:to>
      <xdr:col>55</xdr:col>
      <xdr:colOff>50800</xdr:colOff>
      <xdr:row>63</xdr:row>
      <xdr:rowOff>165637</xdr:rowOff>
    </xdr:to>
    <xdr:sp macro="" textlink="">
      <xdr:nvSpPr>
        <xdr:cNvPr id="237" name="フローチャート: 判断 236">
          <a:extLst>
            <a:ext uri="{FF2B5EF4-FFF2-40B4-BE49-F238E27FC236}">
              <a16:creationId xmlns:a16="http://schemas.microsoft.com/office/drawing/2014/main" id="{2D144A21-C193-4F60-87EB-FFACB1BD5967}"/>
            </a:ext>
          </a:extLst>
        </xdr:cNvPr>
        <xdr:cNvSpPr/>
      </xdr:nvSpPr>
      <xdr:spPr>
        <a:xfrm>
          <a:off x="9394190" y="10861577"/>
          <a:ext cx="90170" cy="10922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63</xdr:row>
      <xdr:rowOff>57879</xdr:rowOff>
    </xdr:from>
    <xdr:to>
      <xdr:col>50</xdr:col>
      <xdr:colOff>165100</xdr:colOff>
      <xdr:row>63</xdr:row>
      <xdr:rowOff>159479</xdr:rowOff>
    </xdr:to>
    <xdr:sp macro="" textlink="">
      <xdr:nvSpPr>
        <xdr:cNvPr id="238" name="フローチャート: 判断 237">
          <a:extLst>
            <a:ext uri="{FF2B5EF4-FFF2-40B4-BE49-F238E27FC236}">
              <a16:creationId xmlns:a16="http://schemas.microsoft.com/office/drawing/2014/main" id="{EF080A1F-71B3-445E-80D7-943E16FC4E4F}"/>
            </a:ext>
          </a:extLst>
        </xdr:cNvPr>
        <xdr:cNvSpPr/>
      </xdr:nvSpPr>
      <xdr:spPr>
        <a:xfrm>
          <a:off x="8632190" y="10855419"/>
          <a:ext cx="10922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63</xdr:row>
      <xdr:rowOff>61275</xdr:rowOff>
    </xdr:from>
    <xdr:to>
      <xdr:col>46</xdr:col>
      <xdr:colOff>38100</xdr:colOff>
      <xdr:row>63</xdr:row>
      <xdr:rowOff>162875</xdr:rowOff>
    </xdr:to>
    <xdr:sp macro="" textlink="">
      <xdr:nvSpPr>
        <xdr:cNvPr id="239" name="フローチャート: 判断 238">
          <a:extLst>
            <a:ext uri="{FF2B5EF4-FFF2-40B4-BE49-F238E27FC236}">
              <a16:creationId xmlns:a16="http://schemas.microsoft.com/office/drawing/2014/main" id="{AEEB7132-0E21-4561-A214-6397B7E67A1A}"/>
            </a:ext>
          </a:extLst>
        </xdr:cNvPr>
        <xdr:cNvSpPr/>
      </xdr:nvSpPr>
      <xdr:spPr>
        <a:xfrm>
          <a:off x="7846060" y="10858815"/>
          <a:ext cx="7874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63</xdr:row>
      <xdr:rowOff>61284</xdr:rowOff>
    </xdr:from>
    <xdr:to>
      <xdr:col>41</xdr:col>
      <xdr:colOff>101600</xdr:colOff>
      <xdr:row>63</xdr:row>
      <xdr:rowOff>162884</xdr:rowOff>
    </xdr:to>
    <xdr:sp macro="" textlink="">
      <xdr:nvSpPr>
        <xdr:cNvPr id="240" name="フローチャート: 判断 239">
          <a:extLst>
            <a:ext uri="{FF2B5EF4-FFF2-40B4-BE49-F238E27FC236}">
              <a16:creationId xmlns:a16="http://schemas.microsoft.com/office/drawing/2014/main" id="{72839771-DF2B-4051-8D37-26F32FC239E8}"/>
            </a:ext>
          </a:extLst>
        </xdr:cNvPr>
        <xdr:cNvSpPr/>
      </xdr:nvSpPr>
      <xdr:spPr>
        <a:xfrm>
          <a:off x="7029450" y="10858824"/>
          <a:ext cx="9779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63</xdr:row>
      <xdr:rowOff>62695</xdr:rowOff>
    </xdr:from>
    <xdr:to>
      <xdr:col>36</xdr:col>
      <xdr:colOff>165100</xdr:colOff>
      <xdr:row>63</xdr:row>
      <xdr:rowOff>164295</xdr:rowOff>
    </xdr:to>
    <xdr:sp macro="" textlink="">
      <xdr:nvSpPr>
        <xdr:cNvPr id="241" name="フローチャート: 判断 240">
          <a:extLst>
            <a:ext uri="{FF2B5EF4-FFF2-40B4-BE49-F238E27FC236}">
              <a16:creationId xmlns:a16="http://schemas.microsoft.com/office/drawing/2014/main" id="{0D0FAEE4-B413-4FAF-9B70-EA315EEB8B0F}"/>
            </a:ext>
          </a:extLst>
        </xdr:cNvPr>
        <xdr:cNvSpPr/>
      </xdr:nvSpPr>
      <xdr:spPr>
        <a:xfrm>
          <a:off x="6231890" y="10860235"/>
          <a:ext cx="109220" cy="10922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2" name="テキスト ボックス 241">
          <a:extLst>
            <a:ext uri="{FF2B5EF4-FFF2-40B4-BE49-F238E27FC236}">
              <a16:creationId xmlns:a16="http://schemas.microsoft.com/office/drawing/2014/main" id="{04A497E5-0A1C-47B4-93E8-CFCE5142C318}"/>
            </a:ext>
          </a:extLst>
        </xdr:cNvPr>
        <xdr:cNvSpPr txBox="1"/>
      </xdr:nvSpPr>
      <xdr:spPr>
        <a:xfrm>
          <a:off x="92583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3" name="テキスト ボックス 242">
          <a:extLst>
            <a:ext uri="{FF2B5EF4-FFF2-40B4-BE49-F238E27FC236}">
              <a16:creationId xmlns:a16="http://schemas.microsoft.com/office/drawing/2014/main" id="{4037E84E-0990-44DB-9117-9B4DA68989C8}"/>
            </a:ext>
          </a:extLst>
        </xdr:cNvPr>
        <xdr:cNvSpPr txBox="1"/>
      </xdr:nvSpPr>
      <xdr:spPr>
        <a:xfrm>
          <a:off x="85153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4" name="テキスト ボックス 243">
          <a:extLst>
            <a:ext uri="{FF2B5EF4-FFF2-40B4-BE49-F238E27FC236}">
              <a16:creationId xmlns:a16="http://schemas.microsoft.com/office/drawing/2014/main" id="{53DB92F8-4D29-4A73-A37F-86B83A50FAB0}"/>
            </a:ext>
          </a:extLst>
        </xdr:cNvPr>
        <xdr:cNvSpPr txBox="1"/>
      </xdr:nvSpPr>
      <xdr:spPr>
        <a:xfrm>
          <a:off x="77177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5" name="テキスト ボックス 244">
          <a:extLst>
            <a:ext uri="{FF2B5EF4-FFF2-40B4-BE49-F238E27FC236}">
              <a16:creationId xmlns:a16="http://schemas.microsoft.com/office/drawing/2014/main" id="{CE96B9D9-629A-4F5F-9F85-F46988989EEE}"/>
            </a:ext>
          </a:extLst>
        </xdr:cNvPr>
        <xdr:cNvSpPr txBox="1"/>
      </xdr:nvSpPr>
      <xdr:spPr>
        <a:xfrm>
          <a:off x="69126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6" name="テキスト ボックス 245">
          <a:extLst>
            <a:ext uri="{FF2B5EF4-FFF2-40B4-BE49-F238E27FC236}">
              <a16:creationId xmlns:a16="http://schemas.microsoft.com/office/drawing/2014/main" id="{6310166A-753C-4C5D-BC3D-0A4EC90FEC71}"/>
            </a:ext>
          </a:extLst>
        </xdr:cNvPr>
        <xdr:cNvSpPr txBox="1"/>
      </xdr:nvSpPr>
      <xdr:spPr>
        <a:xfrm>
          <a:off x="61150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61161</xdr:rowOff>
    </xdr:from>
    <xdr:to>
      <xdr:col>55</xdr:col>
      <xdr:colOff>50800</xdr:colOff>
      <xdr:row>63</xdr:row>
      <xdr:rowOff>162761</xdr:rowOff>
    </xdr:to>
    <xdr:sp macro="" textlink="">
      <xdr:nvSpPr>
        <xdr:cNvPr id="247" name="楕円 246">
          <a:extLst>
            <a:ext uri="{FF2B5EF4-FFF2-40B4-BE49-F238E27FC236}">
              <a16:creationId xmlns:a16="http://schemas.microsoft.com/office/drawing/2014/main" id="{4ED2CE1E-1317-4882-AF9D-7178D86936DD}"/>
            </a:ext>
          </a:extLst>
        </xdr:cNvPr>
        <xdr:cNvSpPr/>
      </xdr:nvSpPr>
      <xdr:spPr>
        <a:xfrm>
          <a:off x="9394190" y="10858701"/>
          <a:ext cx="9017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62</xdr:row>
      <xdr:rowOff>84038</xdr:rowOff>
    </xdr:from>
    <xdr:ext cx="599010" cy="259045"/>
    <xdr:sp macro="" textlink="">
      <xdr:nvSpPr>
        <xdr:cNvPr id="248" name="【橋りょう・トンネル】&#10;一人当たり有形固定資産（償却資産）額該当値テキスト">
          <a:extLst>
            <a:ext uri="{FF2B5EF4-FFF2-40B4-BE49-F238E27FC236}">
              <a16:creationId xmlns:a16="http://schemas.microsoft.com/office/drawing/2014/main" id="{F4BF056D-5D41-4ED5-B100-A06517166EFA}"/>
            </a:ext>
          </a:extLst>
        </xdr:cNvPr>
        <xdr:cNvSpPr txBox="1"/>
      </xdr:nvSpPr>
      <xdr:spPr>
        <a:xfrm>
          <a:off x="9467850" y="107158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106,842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59241</xdr:rowOff>
    </xdr:from>
    <xdr:to>
      <xdr:col>50</xdr:col>
      <xdr:colOff>165100</xdr:colOff>
      <xdr:row>63</xdr:row>
      <xdr:rowOff>160841</xdr:rowOff>
    </xdr:to>
    <xdr:sp macro="" textlink="">
      <xdr:nvSpPr>
        <xdr:cNvPr id="249" name="楕円 248">
          <a:extLst>
            <a:ext uri="{FF2B5EF4-FFF2-40B4-BE49-F238E27FC236}">
              <a16:creationId xmlns:a16="http://schemas.microsoft.com/office/drawing/2014/main" id="{7378920F-04DF-42C4-8782-8B4638524BD6}"/>
            </a:ext>
          </a:extLst>
        </xdr:cNvPr>
        <xdr:cNvSpPr/>
      </xdr:nvSpPr>
      <xdr:spPr>
        <a:xfrm>
          <a:off x="8632190" y="10856781"/>
          <a:ext cx="10922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110041</xdr:rowOff>
    </xdr:from>
    <xdr:to>
      <xdr:col>55</xdr:col>
      <xdr:colOff>0</xdr:colOff>
      <xdr:row>63</xdr:row>
      <xdr:rowOff>111961</xdr:rowOff>
    </xdr:to>
    <xdr:cxnSp macro="">
      <xdr:nvCxnSpPr>
        <xdr:cNvPr id="250" name="直線コネクタ 249">
          <a:extLst>
            <a:ext uri="{FF2B5EF4-FFF2-40B4-BE49-F238E27FC236}">
              <a16:creationId xmlns:a16="http://schemas.microsoft.com/office/drawing/2014/main" id="{ADE48FD0-6E58-4367-8E4D-22E204E5F328}"/>
            </a:ext>
          </a:extLst>
        </xdr:cNvPr>
        <xdr:cNvCxnSpPr/>
      </xdr:nvCxnSpPr>
      <xdr:spPr>
        <a:xfrm>
          <a:off x="8686800" y="10909486"/>
          <a:ext cx="742950" cy="38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59929</xdr:rowOff>
    </xdr:from>
    <xdr:to>
      <xdr:col>46</xdr:col>
      <xdr:colOff>38100</xdr:colOff>
      <xdr:row>63</xdr:row>
      <xdr:rowOff>161529</xdr:rowOff>
    </xdr:to>
    <xdr:sp macro="" textlink="">
      <xdr:nvSpPr>
        <xdr:cNvPr id="251" name="楕円 250">
          <a:extLst>
            <a:ext uri="{FF2B5EF4-FFF2-40B4-BE49-F238E27FC236}">
              <a16:creationId xmlns:a16="http://schemas.microsoft.com/office/drawing/2014/main" id="{57D0EF52-7A19-4013-A59D-F729B5707DFF}"/>
            </a:ext>
          </a:extLst>
        </xdr:cNvPr>
        <xdr:cNvSpPr/>
      </xdr:nvSpPr>
      <xdr:spPr>
        <a:xfrm>
          <a:off x="7846060" y="10857469"/>
          <a:ext cx="7874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110041</xdr:rowOff>
    </xdr:from>
    <xdr:to>
      <xdr:col>50</xdr:col>
      <xdr:colOff>114300</xdr:colOff>
      <xdr:row>63</xdr:row>
      <xdr:rowOff>110729</xdr:rowOff>
    </xdr:to>
    <xdr:cxnSp macro="">
      <xdr:nvCxnSpPr>
        <xdr:cNvPr id="252" name="直線コネクタ 251">
          <a:extLst>
            <a:ext uri="{FF2B5EF4-FFF2-40B4-BE49-F238E27FC236}">
              <a16:creationId xmlns:a16="http://schemas.microsoft.com/office/drawing/2014/main" id="{2A7C1756-F960-4AB9-850E-A2E54C8764B0}"/>
            </a:ext>
          </a:extLst>
        </xdr:cNvPr>
        <xdr:cNvCxnSpPr/>
      </xdr:nvCxnSpPr>
      <xdr:spPr>
        <a:xfrm flipV="1">
          <a:off x="7889240" y="10909486"/>
          <a:ext cx="797560" cy="25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59017</xdr:rowOff>
    </xdr:from>
    <xdr:to>
      <xdr:col>41</xdr:col>
      <xdr:colOff>101600</xdr:colOff>
      <xdr:row>63</xdr:row>
      <xdr:rowOff>160617</xdr:rowOff>
    </xdr:to>
    <xdr:sp macro="" textlink="">
      <xdr:nvSpPr>
        <xdr:cNvPr id="253" name="楕円 252">
          <a:extLst>
            <a:ext uri="{FF2B5EF4-FFF2-40B4-BE49-F238E27FC236}">
              <a16:creationId xmlns:a16="http://schemas.microsoft.com/office/drawing/2014/main" id="{9A9F52DE-C1D0-4692-83D5-0AABFE5A293C}"/>
            </a:ext>
          </a:extLst>
        </xdr:cNvPr>
        <xdr:cNvSpPr/>
      </xdr:nvSpPr>
      <xdr:spPr>
        <a:xfrm>
          <a:off x="7029450" y="10856557"/>
          <a:ext cx="9779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63</xdr:row>
      <xdr:rowOff>109817</xdr:rowOff>
    </xdr:from>
    <xdr:to>
      <xdr:col>45</xdr:col>
      <xdr:colOff>177800</xdr:colOff>
      <xdr:row>63</xdr:row>
      <xdr:rowOff>110729</xdr:rowOff>
    </xdr:to>
    <xdr:cxnSp macro="">
      <xdr:nvCxnSpPr>
        <xdr:cNvPr id="254" name="直線コネクタ 253">
          <a:extLst>
            <a:ext uri="{FF2B5EF4-FFF2-40B4-BE49-F238E27FC236}">
              <a16:creationId xmlns:a16="http://schemas.microsoft.com/office/drawing/2014/main" id="{D649A550-E256-480A-9112-D32770629F12}"/>
            </a:ext>
          </a:extLst>
        </xdr:cNvPr>
        <xdr:cNvCxnSpPr/>
      </xdr:nvCxnSpPr>
      <xdr:spPr>
        <a:xfrm>
          <a:off x="7084060" y="10909262"/>
          <a:ext cx="805180" cy="28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63</xdr:row>
      <xdr:rowOff>57558</xdr:rowOff>
    </xdr:from>
    <xdr:to>
      <xdr:col>36</xdr:col>
      <xdr:colOff>165100</xdr:colOff>
      <xdr:row>63</xdr:row>
      <xdr:rowOff>159158</xdr:rowOff>
    </xdr:to>
    <xdr:sp macro="" textlink="">
      <xdr:nvSpPr>
        <xdr:cNvPr id="255" name="楕円 254">
          <a:extLst>
            <a:ext uri="{FF2B5EF4-FFF2-40B4-BE49-F238E27FC236}">
              <a16:creationId xmlns:a16="http://schemas.microsoft.com/office/drawing/2014/main" id="{E6A385E2-687E-478F-B3F2-05500B4E812E}"/>
            </a:ext>
          </a:extLst>
        </xdr:cNvPr>
        <xdr:cNvSpPr/>
      </xdr:nvSpPr>
      <xdr:spPr>
        <a:xfrm>
          <a:off x="6231890" y="10855098"/>
          <a:ext cx="10922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63</xdr:row>
      <xdr:rowOff>108358</xdr:rowOff>
    </xdr:from>
    <xdr:to>
      <xdr:col>41</xdr:col>
      <xdr:colOff>50800</xdr:colOff>
      <xdr:row>63</xdr:row>
      <xdr:rowOff>109817</xdr:rowOff>
    </xdr:to>
    <xdr:cxnSp macro="">
      <xdr:nvCxnSpPr>
        <xdr:cNvPr id="256" name="直線コネクタ 255">
          <a:extLst>
            <a:ext uri="{FF2B5EF4-FFF2-40B4-BE49-F238E27FC236}">
              <a16:creationId xmlns:a16="http://schemas.microsoft.com/office/drawing/2014/main" id="{98DFEA4E-4069-4183-B4C5-9D0FB99178BB}"/>
            </a:ext>
          </a:extLst>
        </xdr:cNvPr>
        <xdr:cNvCxnSpPr/>
      </xdr:nvCxnSpPr>
      <xdr:spPr>
        <a:xfrm>
          <a:off x="6286500" y="10907803"/>
          <a:ext cx="797560" cy="14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183095</xdr:colOff>
      <xdr:row>62</xdr:row>
      <xdr:rowOff>4556</xdr:rowOff>
    </xdr:from>
    <xdr:ext cx="599010" cy="259045"/>
    <xdr:sp macro="" textlink="">
      <xdr:nvSpPr>
        <xdr:cNvPr id="257" name="n_1aveValue【橋りょう・トンネル】&#10;一人当たり有形固定資産（償却資産）額">
          <a:extLst>
            <a:ext uri="{FF2B5EF4-FFF2-40B4-BE49-F238E27FC236}">
              <a16:creationId xmlns:a16="http://schemas.microsoft.com/office/drawing/2014/main" id="{A7858438-387C-4F19-ADC2-22816A339C79}"/>
            </a:ext>
          </a:extLst>
        </xdr:cNvPr>
        <xdr:cNvSpPr txBox="1"/>
      </xdr:nvSpPr>
      <xdr:spPr>
        <a:xfrm>
          <a:off x="8401265" y="106363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109,426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63</xdr:row>
      <xdr:rowOff>154002</xdr:rowOff>
    </xdr:from>
    <xdr:ext cx="599010" cy="259045"/>
    <xdr:sp macro="" textlink="">
      <xdr:nvSpPr>
        <xdr:cNvPr id="258" name="n_2aveValue【橋りょう・トンネル】&#10;一人当たり有形固定資産（償却資産）額">
          <a:extLst>
            <a:ext uri="{FF2B5EF4-FFF2-40B4-BE49-F238E27FC236}">
              <a16:creationId xmlns:a16="http://schemas.microsoft.com/office/drawing/2014/main" id="{688C9763-5D46-449D-B5CC-D2B0810E7D69}"/>
            </a:ext>
          </a:extLst>
        </xdr:cNvPr>
        <xdr:cNvSpPr txBox="1"/>
      </xdr:nvSpPr>
      <xdr:spPr>
        <a:xfrm>
          <a:off x="7610690" y="109553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106,752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63</xdr:row>
      <xdr:rowOff>154011</xdr:rowOff>
    </xdr:from>
    <xdr:ext cx="599010" cy="259045"/>
    <xdr:sp macro="" textlink="">
      <xdr:nvSpPr>
        <xdr:cNvPr id="259" name="n_3aveValue【橋りょう・トンネル】&#10;一人当たり有形固定資産（償却資産）額">
          <a:extLst>
            <a:ext uri="{FF2B5EF4-FFF2-40B4-BE49-F238E27FC236}">
              <a16:creationId xmlns:a16="http://schemas.microsoft.com/office/drawing/2014/main" id="{5ADE2959-163B-4876-8EFF-3C30967B9C7A}"/>
            </a:ext>
          </a:extLst>
        </xdr:cNvPr>
        <xdr:cNvSpPr txBox="1"/>
      </xdr:nvSpPr>
      <xdr:spPr>
        <a:xfrm>
          <a:off x="6822655" y="109553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106,745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63</xdr:row>
      <xdr:rowOff>155422</xdr:rowOff>
    </xdr:from>
    <xdr:ext cx="599010" cy="259045"/>
    <xdr:sp macro="" textlink="">
      <xdr:nvSpPr>
        <xdr:cNvPr id="260" name="n_4aveValue【橋りょう・トンネル】&#10;一人当たり有形固定資産（償却資産）額">
          <a:extLst>
            <a:ext uri="{FF2B5EF4-FFF2-40B4-BE49-F238E27FC236}">
              <a16:creationId xmlns:a16="http://schemas.microsoft.com/office/drawing/2014/main" id="{1B3FF85E-69BB-4B3C-B15C-5B325E4B3068}"/>
            </a:ext>
          </a:extLst>
        </xdr:cNvPr>
        <xdr:cNvSpPr txBox="1"/>
      </xdr:nvSpPr>
      <xdr:spPr>
        <a:xfrm>
          <a:off x="6007950" y="1095677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183095</xdr:colOff>
      <xdr:row>63</xdr:row>
      <xdr:rowOff>151968</xdr:rowOff>
    </xdr:from>
    <xdr:ext cx="599010" cy="259045"/>
    <xdr:sp macro="" textlink="">
      <xdr:nvSpPr>
        <xdr:cNvPr id="261" name="n_1mainValue【橋りょう・トンネル】&#10;一人当たり有形固定資産（償却資産）額">
          <a:extLst>
            <a:ext uri="{FF2B5EF4-FFF2-40B4-BE49-F238E27FC236}">
              <a16:creationId xmlns:a16="http://schemas.microsoft.com/office/drawing/2014/main" id="{237B45F7-1884-437A-A998-62A99AF8FC5C}"/>
            </a:ext>
          </a:extLst>
        </xdr:cNvPr>
        <xdr:cNvSpPr txBox="1"/>
      </xdr:nvSpPr>
      <xdr:spPr>
        <a:xfrm>
          <a:off x="8401265" y="109533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108,354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62</xdr:row>
      <xdr:rowOff>6606</xdr:rowOff>
    </xdr:from>
    <xdr:ext cx="599010" cy="259045"/>
    <xdr:sp macro="" textlink="">
      <xdr:nvSpPr>
        <xdr:cNvPr id="262" name="n_2mainValue【橋りょう・トンネル】&#10;一人当たり有形固定資産（償却資産）額">
          <a:extLst>
            <a:ext uri="{FF2B5EF4-FFF2-40B4-BE49-F238E27FC236}">
              <a16:creationId xmlns:a16="http://schemas.microsoft.com/office/drawing/2014/main" id="{105E6912-4D0B-4255-8657-2896AB260407}"/>
            </a:ext>
          </a:extLst>
        </xdr:cNvPr>
        <xdr:cNvSpPr txBox="1"/>
      </xdr:nvSpPr>
      <xdr:spPr>
        <a:xfrm>
          <a:off x="7610690" y="106384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107,812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62</xdr:row>
      <xdr:rowOff>5694</xdr:rowOff>
    </xdr:from>
    <xdr:ext cx="599010" cy="259045"/>
    <xdr:sp macro="" textlink="">
      <xdr:nvSpPr>
        <xdr:cNvPr id="263" name="n_3mainValue【橋りょう・トンネル】&#10;一人当たり有形固定資産（償却資産）額">
          <a:extLst>
            <a:ext uri="{FF2B5EF4-FFF2-40B4-BE49-F238E27FC236}">
              <a16:creationId xmlns:a16="http://schemas.microsoft.com/office/drawing/2014/main" id="{31CC3389-86B8-4A82-884C-A75EB3AC7398}"/>
            </a:ext>
          </a:extLst>
        </xdr:cNvPr>
        <xdr:cNvSpPr txBox="1"/>
      </xdr:nvSpPr>
      <xdr:spPr>
        <a:xfrm>
          <a:off x="6822655" y="106374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5295</xdr:colOff>
      <xdr:row>62</xdr:row>
      <xdr:rowOff>4235</xdr:rowOff>
    </xdr:from>
    <xdr:ext cx="599010" cy="259045"/>
    <xdr:sp macro="" textlink="">
      <xdr:nvSpPr>
        <xdr:cNvPr id="264" name="n_4mainValue【橋りょう・トンネル】&#10;一人当たり有形固定資産（償却資産）額">
          <a:extLst>
            <a:ext uri="{FF2B5EF4-FFF2-40B4-BE49-F238E27FC236}">
              <a16:creationId xmlns:a16="http://schemas.microsoft.com/office/drawing/2014/main" id="{456DE758-3FA9-4DAD-9B44-6B732EAC52EE}"/>
            </a:ext>
          </a:extLst>
        </xdr:cNvPr>
        <xdr:cNvSpPr txBox="1"/>
      </xdr:nvSpPr>
      <xdr:spPr>
        <a:xfrm>
          <a:off x="6007950" y="106360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5" name="正方形/長方形 264">
          <a:extLst>
            <a:ext uri="{FF2B5EF4-FFF2-40B4-BE49-F238E27FC236}">
              <a16:creationId xmlns:a16="http://schemas.microsoft.com/office/drawing/2014/main" id="{0CF6D7F2-5338-48F1-ADDD-3431E8E52964}"/>
            </a:ext>
          </a:extLst>
        </xdr:cNvPr>
        <xdr:cNvSpPr/>
      </xdr:nvSpPr>
      <xdr:spPr>
        <a:xfrm>
          <a:off x="685800" y="1181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6" name="正方形/長方形 265">
          <a:extLst>
            <a:ext uri="{FF2B5EF4-FFF2-40B4-BE49-F238E27FC236}">
              <a16:creationId xmlns:a16="http://schemas.microsoft.com/office/drawing/2014/main" id="{BD0239B5-C154-44C7-B7C2-0C53F7A617EF}"/>
            </a:ext>
          </a:extLst>
        </xdr:cNvPr>
        <xdr:cNvSpPr/>
      </xdr:nvSpPr>
      <xdr:spPr>
        <a:xfrm>
          <a:off x="81661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7" name="正方形/長方形 266">
          <a:extLst>
            <a:ext uri="{FF2B5EF4-FFF2-40B4-BE49-F238E27FC236}">
              <a16:creationId xmlns:a16="http://schemas.microsoft.com/office/drawing/2014/main" id="{8F21A55C-905A-44EA-A5CD-5F691C3B29E5}"/>
            </a:ext>
          </a:extLst>
        </xdr:cNvPr>
        <xdr:cNvSpPr/>
      </xdr:nvSpPr>
      <xdr:spPr>
        <a:xfrm>
          <a:off x="81661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8" name="正方形/長方形 267">
          <a:extLst>
            <a:ext uri="{FF2B5EF4-FFF2-40B4-BE49-F238E27FC236}">
              <a16:creationId xmlns:a16="http://schemas.microsoft.com/office/drawing/2014/main" id="{3CB213B9-E646-432A-B41E-D8AA28BC7CC4}"/>
            </a:ext>
          </a:extLst>
        </xdr:cNvPr>
        <xdr:cNvSpPr/>
      </xdr:nvSpPr>
      <xdr:spPr>
        <a:xfrm>
          <a:off x="171450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9" name="正方形/長方形 268">
          <a:extLst>
            <a:ext uri="{FF2B5EF4-FFF2-40B4-BE49-F238E27FC236}">
              <a16:creationId xmlns:a16="http://schemas.microsoft.com/office/drawing/2014/main" id="{BBBE7DD2-02F0-431A-9231-B3BD6AA348B3}"/>
            </a:ext>
          </a:extLst>
        </xdr:cNvPr>
        <xdr:cNvSpPr/>
      </xdr:nvSpPr>
      <xdr:spPr>
        <a:xfrm>
          <a:off x="171450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70" name="正方形/長方形 269">
          <a:extLst>
            <a:ext uri="{FF2B5EF4-FFF2-40B4-BE49-F238E27FC236}">
              <a16:creationId xmlns:a16="http://schemas.microsoft.com/office/drawing/2014/main" id="{AF11CFCD-FC61-4A41-9EBF-F7EE5AA3047A}"/>
            </a:ext>
          </a:extLst>
        </xdr:cNvPr>
        <xdr:cNvSpPr/>
      </xdr:nvSpPr>
      <xdr:spPr>
        <a:xfrm>
          <a:off x="274320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71" name="正方形/長方形 270">
          <a:extLst>
            <a:ext uri="{FF2B5EF4-FFF2-40B4-BE49-F238E27FC236}">
              <a16:creationId xmlns:a16="http://schemas.microsoft.com/office/drawing/2014/main" id="{F6702487-A82A-49C4-A8B8-21AE4EF0F049}"/>
            </a:ext>
          </a:extLst>
        </xdr:cNvPr>
        <xdr:cNvSpPr/>
      </xdr:nvSpPr>
      <xdr:spPr>
        <a:xfrm>
          <a:off x="274320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2" name="正方形/長方形 271">
          <a:extLst>
            <a:ext uri="{FF2B5EF4-FFF2-40B4-BE49-F238E27FC236}">
              <a16:creationId xmlns:a16="http://schemas.microsoft.com/office/drawing/2014/main" id="{0FAA44E4-EB64-4D15-91C5-9512E78AE85E}"/>
            </a:ext>
          </a:extLst>
        </xdr:cNvPr>
        <xdr:cNvSpPr/>
      </xdr:nvSpPr>
      <xdr:spPr>
        <a:xfrm>
          <a:off x="685800" y="1295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3" name="テキスト ボックス 272">
          <a:extLst>
            <a:ext uri="{FF2B5EF4-FFF2-40B4-BE49-F238E27FC236}">
              <a16:creationId xmlns:a16="http://schemas.microsoft.com/office/drawing/2014/main" id="{D3DBBA92-F9BE-42D8-9399-D3C8D699F49B}"/>
            </a:ext>
          </a:extLst>
        </xdr:cNvPr>
        <xdr:cNvSpPr txBox="1"/>
      </xdr:nvSpPr>
      <xdr:spPr>
        <a:xfrm>
          <a:off x="66675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4" name="直線コネクタ 273">
          <a:extLst>
            <a:ext uri="{FF2B5EF4-FFF2-40B4-BE49-F238E27FC236}">
              <a16:creationId xmlns:a16="http://schemas.microsoft.com/office/drawing/2014/main" id="{90399A7E-B38B-49C1-96AA-B54980C1DF63}"/>
            </a:ext>
          </a:extLst>
        </xdr:cNvPr>
        <xdr:cNvCxnSpPr/>
      </xdr:nvCxnSpPr>
      <xdr:spPr>
        <a:xfrm>
          <a:off x="685800" y="1524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5" name="テキスト ボックス 274">
          <a:extLst>
            <a:ext uri="{FF2B5EF4-FFF2-40B4-BE49-F238E27FC236}">
              <a16:creationId xmlns:a16="http://schemas.microsoft.com/office/drawing/2014/main" id="{10A0F93E-D4EF-4F78-B6C9-F1F929FA6A63}"/>
            </a:ext>
          </a:extLst>
        </xdr:cNvPr>
        <xdr:cNvSpPr txBox="1"/>
      </xdr:nvSpPr>
      <xdr:spPr>
        <a:xfrm>
          <a:off x="273866" y="15099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76" name="直線コネクタ 275">
          <a:extLst>
            <a:ext uri="{FF2B5EF4-FFF2-40B4-BE49-F238E27FC236}">
              <a16:creationId xmlns:a16="http://schemas.microsoft.com/office/drawing/2014/main" id="{BA9E346D-9609-4087-A3D3-0D5393283659}"/>
            </a:ext>
          </a:extLst>
        </xdr:cNvPr>
        <xdr:cNvCxnSpPr/>
      </xdr:nvCxnSpPr>
      <xdr:spPr>
        <a:xfrm>
          <a:off x="685800" y="1491723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277" name="テキスト ボックス 276">
          <a:extLst>
            <a:ext uri="{FF2B5EF4-FFF2-40B4-BE49-F238E27FC236}">
              <a16:creationId xmlns:a16="http://schemas.microsoft.com/office/drawing/2014/main" id="{AFAFC8C8-0432-47A8-89A3-76EF297D357D}"/>
            </a:ext>
          </a:extLst>
        </xdr:cNvPr>
        <xdr:cNvSpPr txBox="1"/>
      </xdr:nvSpPr>
      <xdr:spPr>
        <a:xfrm>
          <a:off x="273866" y="1476739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78" name="直線コネクタ 277">
          <a:extLst>
            <a:ext uri="{FF2B5EF4-FFF2-40B4-BE49-F238E27FC236}">
              <a16:creationId xmlns:a16="http://schemas.microsoft.com/office/drawing/2014/main" id="{6BBE1E9B-5C95-4770-B26D-83B0C23486EC}"/>
            </a:ext>
          </a:extLst>
        </xdr:cNvPr>
        <xdr:cNvCxnSpPr/>
      </xdr:nvCxnSpPr>
      <xdr:spPr>
        <a:xfrm>
          <a:off x="685800" y="1459066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79" name="テキスト ボックス 278">
          <a:extLst>
            <a:ext uri="{FF2B5EF4-FFF2-40B4-BE49-F238E27FC236}">
              <a16:creationId xmlns:a16="http://schemas.microsoft.com/office/drawing/2014/main" id="{C3F92437-25C2-420A-B6EF-E7BC0A30464A}"/>
            </a:ext>
          </a:extLst>
        </xdr:cNvPr>
        <xdr:cNvSpPr txBox="1"/>
      </xdr:nvSpPr>
      <xdr:spPr>
        <a:xfrm>
          <a:off x="343701" y="1444653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80" name="直線コネクタ 279">
          <a:extLst>
            <a:ext uri="{FF2B5EF4-FFF2-40B4-BE49-F238E27FC236}">
              <a16:creationId xmlns:a16="http://schemas.microsoft.com/office/drawing/2014/main" id="{49313F34-38F9-4895-A1F9-6308E9983B7D}"/>
            </a:ext>
          </a:extLst>
        </xdr:cNvPr>
        <xdr:cNvCxnSpPr/>
      </xdr:nvCxnSpPr>
      <xdr:spPr>
        <a:xfrm>
          <a:off x="685800" y="1425838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81" name="テキスト ボックス 280">
          <a:extLst>
            <a:ext uri="{FF2B5EF4-FFF2-40B4-BE49-F238E27FC236}">
              <a16:creationId xmlns:a16="http://schemas.microsoft.com/office/drawing/2014/main" id="{526C4A80-CB70-4426-82BD-8FB0DC676B33}"/>
            </a:ext>
          </a:extLst>
        </xdr:cNvPr>
        <xdr:cNvSpPr txBox="1"/>
      </xdr:nvSpPr>
      <xdr:spPr>
        <a:xfrm>
          <a:off x="343701" y="1411425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82" name="直線コネクタ 281">
          <a:extLst>
            <a:ext uri="{FF2B5EF4-FFF2-40B4-BE49-F238E27FC236}">
              <a16:creationId xmlns:a16="http://schemas.microsoft.com/office/drawing/2014/main" id="{01F45438-1E7F-475B-894E-D02514442BF2}"/>
            </a:ext>
          </a:extLst>
        </xdr:cNvPr>
        <xdr:cNvCxnSpPr/>
      </xdr:nvCxnSpPr>
      <xdr:spPr>
        <a:xfrm>
          <a:off x="685800" y="1393561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83" name="テキスト ボックス 282">
          <a:extLst>
            <a:ext uri="{FF2B5EF4-FFF2-40B4-BE49-F238E27FC236}">
              <a16:creationId xmlns:a16="http://schemas.microsoft.com/office/drawing/2014/main" id="{ED086E67-5C88-4156-900D-2F205B71FE9E}"/>
            </a:ext>
          </a:extLst>
        </xdr:cNvPr>
        <xdr:cNvSpPr txBox="1"/>
      </xdr:nvSpPr>
      <xdr:spPr>
        <a:xfrm>
          <a:off x="34370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84" name="直線コネクタ 283">
          <a:extLst>
            <a:ext uri="{FF2B5EF4-FFF2-40B4-BE49-F238E27FC236}">
              <a16:creationId xmlns:a16="http://schemas.microsoft.com/office/drawing/2014/main" id="{ACE8E57E-BD4F-4BE2-9187-8EDC7A3154BB}"/>
            </a:ext>
          </a:extLst>
        </xdr:cNvPr>
        <xdr:cNvCxnSpPr/>
      </xdr:nvCxnSpPr>
      <xdr:spPr>
        <a:xfrm>
          <a:off x="685800" y="1360333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85" name="テキスト ボックス 284">
          <a:extLst>
            <a:ext uri="{FF2B5EF4-FFF2-40B4-BE49-F238E27FC236}">
              <a16:creationId xmlns:a16="http://schemas.microsoft.com/office/drawing/2014/main" id="{49A2250E-C131-4740-8736-0B9A3276A077}"/>
            </a:ext>
          </a:extLst>
        </xdr:cNvPr>
        <xdr:cNvSpPr txBox="1"/>
      </xdr:nvSpPr>
      <xdr:spPr>
        <a:xfrm>
          <a:off x="343701" y="1346873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86" name="直線コネクタ 285">
          <a:extLst>
            <a:ext uri="{FF2B5EF4-FFF2-40B4-BE49-F238E27FC236}">
              <a16:creationId xmlns:a16="http://schemas.microsoft.com/office/drawing/2014/main" id="{F2DC3A32-7562-4166-967A-82E2264EDCD7}"/>
            </a:ext>
          </a:extLst>
        </xdr:cNvPr>
        <xdr:cNvCxnSpPr/>
      </xdr:nvCxnSpPr>
      <xdr:spPr>
        <a:xfrm>
          <a:off x="685800" y="132805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287" name="テキスト ボックス 286">
          <a:extLst>
            <a:ext uri="{FF2B5EF4-FFF2-40B4-BE49-F238E27FC236}">
              <a16:creationId xmlns:a16="http://schemas.microsoft.com/office/drawing/2014/main" id="{41340694-DCD1-4426-A0A5-3CBD6976DEE5}"/>
            </a:ext>
          </a:extLst>
        </xdr:cNvPr>
        <xdr:cNvSpPr txBox="1"/>
      </xdr:nvSpPr>
      <xdr:spPr>
        <a:xfrm>
          <a:off x="386866" y="13136443"/>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8" name="直線コネクタ 287">
          <a:extLst>
            <a:ext uri="{FF2B5EF4-FFF2-40B4-BE49-F238E27FC236}">
              <a16:creationId xmlns:a16="http://schemas.microsoft.com/office/drawing/2014/main" id="{DEB824D1-F2A1-4246-98F1-94C1382E782E}"/>
            </a:ext>
          </a:extLst>
        </xdr:cNvPr>
        <xdr:cNvCxnSpPr/>
      </xdr:nvCxnSpPr>
      <xdr:spPr>
        <a:xfrm>
          <a:off x="685800" y="1295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289" name="【公営住宅】&#10;有形固定資産減価償却率グラフ枠">
          <a:extLst>
            <a:ext uri="{FF2B5EF4-FFF2-40B4-BE49-F238E27FC236}">
              <a16:creationId xmlns:a16="http://schemas.microsoft.com/office/drawing/2014/main" id="{24A67CF9-DC25-4CB4-AC81-D27F6D2FEEB3}"/>
            </a:ext>
          </a:extLst>
        </xdr:cNvPr>
        <xdr:cNvSpPr/>
      </xdr:nvSpPr>
      <xdr:spPr>
        <a:xfrm>
          <a:off x="685800" y="1295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28302</xdr:rowOff>
    </xdr:from>
    <xdr:to>
      <xdr:col>24</xdr:col>
      <xdr:colOff>62865</xdr:colOff>
      <xdr:row>86</xdr:row>
      <xdr:rowOff>168729</xdr:rowOff>
    </xdr:to>
    <xdr:cxnSp macro="">
      <xdr:nvCxnSpPr>
        <xdr:cNvPr id="290" name="直線コネクタ 289">
          <a:extLst>
            <a:ext uri="{FF2B5EF4-FFF2-40B4-BE49-F238E27FC236}">
              <a16:creationId xmlns:a16="http://schemas.microsoft.com/office/drawing/2014/main" id="{AB95FC28-81F0-4519-8E2E-88180C393D64}"/>
            </a:ext>
          </a:extLst>
        </xdr:cNvPr>
        <xdr:cNvCxnSpPr/>
      </xdr:nvCxnSpPr>
      <xdr:spPr>
        <a:xfrm flipV="1">
          <a:off x="4173855" y="13399497"/>
          <a:ext cx="0" cy="15177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1106</xdr:rowOff>
    </xdr:from>
    <xdr:ext cx="469744" cy="259045"/>
    <xdr:sp macro="" textlink="">
      <xdr:nvSpPr>
        <xdr:cNvPr id="291" name="【公営住宅】&#10;有形固定資産減価償却率最小値テキスト">
          <a:extLst>
            <a:ext uri="{FF2B5EF4-FFF2-40B4-BE49-F238E27FC236}">
              <a16:creationId xmlns:a16="http://schemas.microsoft.com/office/drawing/2014/main" id="{82FCD915-7B7F-43AA-B2CC-5B450A009386}"/>
            </a:ext>
          </a:extLst>
        </xdr:cNvPr>
        <xdr:cNvSpPr txBox="1"/>
      </xdr:nvSpPr>
      <xdr:spPr>
        <a:xfrm>
          <a:off x="421259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168729</xdr:rowOff>
    </xdr:from>
    <xdr:to>
      <xdr:col>24</xdr:col>
      <xdr:colOff>152400</xdr:colOff>
      <xdr:row>86</xdr:row>
      <xdr:rowOff>168729</xdr:rowOff>
    </xdr:to>
    <xdr:cxnSp macro="">
      <xdr:nvCxnSpPr>
        <xdr:cNvPr id="292" name="直線コネクタ 291">
          <a:extLst>
            <a:ext uri="{FF2B5EF4-FFF2-40B4-BE49-F238E27FC236}">
              <a16:creationId xmlns:a16="http://schemas.microsoft.com/office/drawing/2014/main" id="{B61401C6-EE04-437F-ACCB-CE2D310A4A1F}"/>
            </a:ext>
          </a:extLst>
        </xdr:cNvPr>
        <xdr:cNvCxnSpPr/>
      </xdr:nvCxnSpPr>
      <xdr:spPr>
        <a:xfrm>
          <a:off x="4112260" y="1491723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146429</xdr:rowOff>
    </xdr:from>
    <xdr:ext cx="340478" cy="259045"/>
    <xdr:sp macro="" textlink="">
      <xdr:nvSpPr>
        <xdr:cNvPr id="293" name="【公営住宅】&#10;有形固定資産減価償却率最大値テキスト">
          <a:extLst>
            <a:ext uri="{FF2B5EF4-FFF2-40B4-BE49-F238E27FC236}">
              <a16:creationId xmlns:a16="http://schemas.microsoft.com/office/drawing/2014/main" id="{DB42DBE9-63DC-4116-8C1F-A6479C905998}"/>
            </a:ext>
          </a:extLst>
        </xdr:cNvPr>
        <xdr:cNvSpPr txBox="1"/>
      </xdr:nvSpPr>
      <xdr:spPr>
        <a:xfrm>
          <a:off x="4212590" y="1317472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28302</xdr:rowOff>
    </xdr:from>
    <xdr:to>
      <xdr:col>24</xdr:col>
      <xdr:colOff>152400</xdr:colOff>
      <xdr:row>78</xdr:row>
      <xdr:rowOff>28302</xdr:rowOff>
    </xdr:to>
    <xdr:cxnSp macro="">
      <xdr:nvCxnSpPr>
        <xdr:cNvPr id="294" name="直線コネクタ 293">
          <a:extLst>
            <a:ext uri="{FF2B5EF4-FFF2-40B4-BE49-F238E27FC236}">
              <a16:creationId xmlns:a16="http://schemas.microsoft.com/office/drawing/2014/main" id="{B3DA13DC-5655-4963-B2A6-119FBD578774}"/>
            </a:ext>
          </a:extLst>
        </xdr:cNvPr>
        <xdr:cNvCxnSpPr/>
      </xdr:nvCxnSpPr>
      <xdr:spPr>
        <a:xfrm>
          <a:off x="4112260" y="13399497"/>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83</xdr:row>
      <xdr:rowOff>35940</xdr:rowOff>
    </xdr:from>
    <xdr:ext cx="405111" cy="259045"/>
    <xdr:sp macro="" textlink="">
      <xdr:nvSpPr>
        <xdr:cNvPr id="295" name="【公営住宅】&#10;有形固定資産減価償却率平均値テキスト">
          <a:extLst>
            <a:ext uri="{FF2B5EF4-FFF2-40B4-BE49-F238E27FC236}">
              <a16:creationId xmlns:a16="http://schemas.microsoft.com/office/drawing/2014/main" id="{25EC3F8F-124A-4DCC-B7B6-DD514BD05E5C}"/>
            </a:ext>
          </a:extLst>
        </xdr:cNvPr>
        <xdr:cNvSpPr txBox="1"/>
      </xdr:nvSpPr>
      <xdr:spPr>
        <a:xfrm>
          <a:off x="4212590" y="1426629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57513</xdr:rowOff>
    </xdr:from>
    <xdr:to>
      <xdr:col>24</xdr:col>
      <xdr:colOff>114300</xdr:colOff>
      <xdr:row>83</xdr:row>
      <xdr:rowOff>159113</xdr:rowOff>
    </xdr:to>
    <xdr:sp macro="" textlink="">
      <xdr:nvSpPr>
        <xdr:cNvPr id="296" name="フローチャート: 判断 295">
          <a:extLst>
            <a:ext uri="{FF2B5EF4-FFF2-40B4-BE49-F238E27FC236}">
              <a16:creationId xmlns:a16="http://schemas.microsoft.com/office/drawing/2014/main" id="{FFEEFD0E-F907-4E01-9380-C38100ED8196}"/>
            </a:ext>
          </a:extLst>
        </xdr:cNvPr>
        <xdr:cNvSpPr/>
      </xdr:nvSpPr>
      <xdr:spPr>
        <a:xfrm>
          <a:off x="4131310" y="14284053"/>
          <a:ext cx="9779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83</xdr:row>
      <xdr:rowOff>28121</xdr:rowOff>
    </xdr:from>
    <xdr:to>
      <xdr:col>20</xdr:col>
      <xdr:colOff>38100</xdr:colOff>
      <xdr:row>83</xdr:row>
      <xdr:rowOff>129721</xdr:rowOff>
    </xdr:to>
    <xdr:sp macro="" textlink="">
      <xdr:nvSpPr>
        <xdr:cNvPr id="297" name="フローチャート: 判断 296">
          <a:extLst>
            <a:ext uri="{FF2B5EF4-FFF2-40B4-BE49-F238E27FC236}">
              <a16:creationId xmlns:a16="http://schemas.microsoft.com/office/drawing/2014/main" id="{BF68E381-7B99-4412-ACCA-B70E642DB9C4}"/>
            </a:ext>
          </a:extLst>
        </xdr:cNvPr>
        <xdr:cNvSpPr/>
      </xdr:nvSpPr>
      <xdr:spPr>
        <a:xfrm>
          <a:off x="3388360" y="14256566"/>
          <a:ext cx="7874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170180</xdr:rowOff>
    </xdr:from>
    <xdr:to>
      <xdr:col>15</xdr:col>
      <xdr:colOff>101600</xdr:colOff>
      <xdr:row>83</xdr:row>
      <xdr:rowOff>100330</xdr:rowOff>
    </xdr:to>
    <xdr:sp macro="" textlink="">
      <xdr:nvSpPr>
        <xdr:cNvPr id="298" name="フローチャート: 判断 297">
          <a:extLst>
            <a:ext uri="{FF2B5EF4-FFF2-40B4-BE49-F238E27FC236}">
              <a16:creationId xmlns:a16="http://schemas.microsoft.com/office/drawing/2014/main" id="{3B1D24D6-1E76-4073-8A74-E28EA344A55C}"/>
            </a:ext>
          </a:extLst>
        </xdr:cNvPr>
        <xdr:cNvSpPr/>
      </xdr:nvSpPr>
      <xdr:spPr>
        <a:xfrm>
          <a:off x="2571750" y="14232890"/>
          <a:ext cx="9779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140788</xdr:rowOff>
    </xdr:from>
    <xdr:to>
      <xdr:col>10</xdr:col>
      <xdr:colOff>165100</xdr:colOff>
      <xdr:row>83</xdr:row>
      <xdr:rowOff>70938</xdr:rowOff>
    </xdr:to>
    <xdr:sp macro="" textlink="">
      <xdr:nvSpPr>
        <xdr:cNvPr id="299" name="フローチャート: 判断 298">
          <a:extLst>
            <a:ext uri="{FF2B5EF4-FFF2-40B4-BE49-F238E27FC236}">
              <a16:creationId xmlns:a16="http://schemas.microsoft.com/office/drawing/2014/main" id="{012B0DF4-9FAD-460D-A4F9-0D6283237184}"/>
            </a:ext>
          </a:extLst>
        </xdr:cNvPr>
        <xdr:cNvSpPr/>
      </xdr:nvSpPr>
      <xdr:spPr>
        <a:xfrm>
          <a:off x="1774190" y="14195878"/>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168548</xdr:rowOff>
    </xdr:from>
    <xdr:to>
      <xdr:col>6</xdr:col>
      <xdr:colOff>38100</xdr:colOff>
      <xdr:row>83</xdr:row>
      <xdr:rowOff>98698</xdr:rowOff>
    </xdr:to>
    <xdr:sp macro="" textlink="">
      <xdr:nvSpPr>
        <xdr:cNvPr id="300" name="フローチャート: 判断 299">
          <a:extLst>
            <a:ext uri="{FF2B5EF4-FFF2-40B4-BE49-F238E27FC236}">
              <a16:creationId xmlns:a16="http://schemas.microsoft.com/office/drawing/2014/main" id="{66DA3AE0-711C-44CA-AE3C-F88E0E173FDD}"/>
            </a:ext>
          </a:extLst>
        </xdr:cNvPr>
        <xdr:cNvSpPr/>
      </xdr:nvSpPr>
      <xdr:spPr>
        <a:xfrm>
          <a:off x="988060" y="14231258"/>
          <a:ext cx="7874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301" name="テキスト ボックス 300">
          <a:extLst>
            <a:ext uri="{FF2B5EF4-FFF2-40B4-BE49-F238E27FC236}">
              <a16:creationId xmlns:a16="http://schemas.microsoft.com/office/drawing/2014/main" id="{2A043B30-51A1-4DD8-B637-C86E9AD0A736}"/>
            </a:ext>
          </a:extLst>
        </xdr:cNvPr>
        <xdr:cNvSpPr txBox="1"/>
      </xdr:nvSpPr>
      <xdr:spPr>
        <a:xfrm>
          <a:off x="400304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2" name="テキスト ボックス 301">
          <a:extLst>
            <a:ext uri="{FF2B5EF4-FFF2-40B4-BE49-F238E27FC236}">
              <a16:creationId xmlns:a16="http://schemas.microsoft.com/office/drawing/2014/main" id="{C3EAE47A-D2BC-43BB-AF47-4DB399307758}"/>
            </a:ext>
          </a:extLst>
        </xdr:cNvPr>
        <xdr:cNvSpPr txBox="1"/>
      </xdr:nvSpPr>
      <xdr:spPr>
        <a:xfrm>
          <a:off x="32600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3" name="テキスト ボックス 302">
          <a:extLst>
            <a:ext uri="{FF2B5EF4-FFF2-40B4-BE49-F238E27FC236}">
              <a16:creationId xmlns:a16="http://schemas.microsoft.com/office/drawing/2014/main" id="{924925FF-26AB-4EA4-A245-096152935873}"/>
            </a:ext>
          </a:extLst>
        </xdr:cNvPr>
        <xdr:cNvSpPr txBox="1"/>
      </xdr:nvSpPr>
      <xdr:spPr>
        <a:xfrm>
          <a:off x="24549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4" name="テキスト ボックス 303">
          <a:extLst>
            <a:ext uri="{FF2B5EF4-FFF2-40B4-BE49-F238E27FC236}">
              <a16:creationId xmlns:a16="http://schemas.microsoft.com/office/drawing/2014/main" id="{66CDF671-4372-43BC-89F9-D6BD7C785334}"/>
            </a:ext>
          </a:extLst>
        </xdr:cNvPr>
        <xdr:cNvSpPr txBox="1"/>
      </xdr:nvSpPr>
      <xdr:spPr>
        <a:xfrm>
          <a:off x="16573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5" name="テキスト ボックス 304">
          <a:extLst>
            <a:ext uri="{FF2B5EF4-FFF2-40B4-BE49-F238E27FC236}">
              <a16:creationId xmlns:a16="http://schemas.microsoft.com/office/drawing/2014/main" id="{795CBE83-54A5-45E8-85D6-E6C893DBB217}"/>
            </a:ext>
          </a:extLst>
        </xdr:cNvPr>
        <xdr:cNvSpPr txBox="1"/>
      </xdr:nvSpPr>
      <xdr:spPr>
        <a:xfrm>
          <a:off x="8597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54248</xdr:rowOff>
    </xdr:from>
    <xdr:to>
      <xdr:col>24</xdr:col>
      <xdr:colOff>114300</xdr:colOff>
      <xdr:row>83</xdr:row>
      <xdr:rowOff>155848</xdr:rowOff>
    </xdr:to>
    <xdr:sp macro="" textlink="">
      <xdr:nvSpPr>
        <xdr:cNvPr id="306" name="楕円 305">
          <a:extLst>
            <a:ext uri="{FF2B5EF4-FFF2-40B4-BE49-F238E27FC236}">
              <a16:creationId xmlns:a16="http://schemas.microsoft.com/office/drawing/2014/main" id="{656437B2-965A-43BE-9DFB-C35C60678BB5}"/>
            </a:ext>
          </a:extLst>
        </xdr:cNvPr>
        <xdr:cNvSpPr/>
      </xdr:nvSpPr>
      <xdr:spPr>
        <a:xfrm>
          <a:off x="4131310" y="14288408"/>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82</xdr:row>
      <xdr:rowOff>77125</xdr:rowOff>
    </xdr:from>
    <xdr:ext cx="405111" cy="259045"/>
    <xdr:sp macro="" textlink="">
      <xdr:nvSpPr>
        <xdr:cNvPr id="307" name="【公営住宅】&#10;有形固定資産減価償却率該当値テキスト">
          <a:extLst>
            <a:ext uri="{FF2B5EF4-FFF2-40B4-BE49-F238E27FC236}">
              <a16:creationId xmlns:a16="http://schemas.microsoft.com/office/drawing/2014/main" id="{00D9B206-1195-463E-B3B6-3930435CC00B}"/>
            </a:ext>
          </a:extLst>
        </xdr:cNvPr>
        <xdr:cNvSpPr txBox="1"/>
      </xdr:nvSpPr>
      <xdr:spPr>
        <a:xfrm>
          <a:off x="4212590" y="141360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83</xdr:row>
      <xdr:rowOff>21589</xdr:rowOff>
    </xdr:from>
    <xdr:to>
      <xdr:col>20</xdr:col>
      <xdr:colOff>38100</xdr:colOff>
      <xdr:row>83</xdr:row>
      <xdr:rowOff>123189</xdr:rowOff>
    </xdr:to>
    <xdr:sp macro="" textlink="">
      <xdr:nvSpPr>
        <xdr:cNvPr id="308" name="楕円 307">
          <a:extLst>
            <a:ext uri="{FF2B5EF4-FFF2-40B4-BE49-F238E27FC236}">
              <a16:creationId xmlns:a16="http://schemas.microsoft.com/office/drawing/2014/main" id="{4064E086-7FF8-4926-8687-C3851F53C131}"/>
            </a:ext>
          </a:extLst>
        </xdr:cNvPr>
        <xdr:cNvSpPr/>
      </xdr:nvSpPr>
      <xdr:spPr>
        <a:xfrm>
          <a:off x="3388360" y="14248129"/>
          <a:ext cx="7874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83</xdr:row>
      <xdr:rowOff>72389</xdr:rowOff>
    </xdr:from>
    <xdr:to>
      <xdr:col>24</xdr:col>
      <xdr:colOff>63500</xdr:colOff>
      <xdr:row>83</xdr:row>
      <xdr:rowOff>105048</xdr:rowOff>
    </xdr:to>
    <xdr:cxnSp macro="">
      <xdr:nvCxnSpPr>
        <xdr:cNvPr id="309" name="直線コネクタ 308">
          <a:extLst>
            <a:ext uri="{FF2B5EF4-FFF2-40B4-BE49-F238E27FC236}">
              <a16:creationId xmlns:a16="http://schemas.microsoft.com/office/drawing/2014/main" id="{8EAC8C0A-BEE8-433F-B64F-E82BB490DA9A}"/>
            </a:ext>
          </a:extLst>
        </xdr:cNvPr>
        <xdr:cNvCxnSpPr/>
      </xdr:nvCxnSpPr>
      <xdr:spPr>
        <a:xfrm>
          <a:off x="3431540" y="14300834"/>
          <a:ext cx="742950" cy="326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82</xdr:row>
      <xdr:rowOff>162016</xdr:rowOff>
    </xdr:from>
    <xdr:to>
      <xdr:col>15</xdr:col>
      <xdr:colOff>101600</xdr:colOff>
      <xdr:row>83</xdr:row>
      <xdr:rowOff>92166</xdr:rowOff>
    </xdr:to>
    <xdr:sp macro="" textlink="">
      <xdr:nvSpPr>
        <xdr:cNvPr id="310" name="楕円 309">
          <a:extLst>
            <a:ext uri="{FF2B5EF4-FFF2-40B4-BE49-F238E27FC236}">
              <a16:creationId xmlns:a16="http://schemas.microsoft.com/office/drawing/2014/main" id="{EB50A902-145F-4149-BE61-D87C572552B0}"/>
            </a:ext>
          </a:extLst>
        </xdr:cNvPr>
        <xdr:cNvSpPr/>
      </xdr:nvSpPr>
      <xdr:spPr>
        <a:xfrm>
          <a:off x="2571750" y="14222821"/>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83</xdr:row>
      <xdr:rowOff>41366</xdr:rowOff>
    </xdr:from>
    <xdr:to>
      <xdr:col>19</xdr:col>
      <xdr:colOff>177800</xdr:colOff>
      <xdr:row>83</xdr:row>
      <xdr:rowOff>72389</xdr:rowOff>
    </xdr:to>
    <xdr:cxnSp macro="">
      <xdr:nvCxnSpPr>
        <xdr:cNvPr id="311" name="直線コネクタ 310">
          <a:extLst>
            <a:ext uri="{FF2B5EF4-FFF2-40B4-BE49-F238E27FC236}">
              <a16:creationId xmlns:a16="http://schemas.microsoft.com/office/drawing/2014/main" id="{95B4F611-2B47-49D0-BC86-68C9CBA86C10}"/>
            </a:ext>
          </a:extLst>
        </xdr:cNvPr>
        <xdr:cNvCxnSpPr/>
      </xdr:nvCxnSpPr>
      <xdr:spPr>
        <a:xfrm>
          <a:off x="2626360" y="14271716"/>
          <a:ext cx="805180" cy="291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82</xdr:row>
      <xdr:rowOff>135889</xdr:rowOff>
    </xdr:from>
    <xdr:to>
      <xdr:col>10</xdr:col>
      <xdr:colOff>165100</xdr:colOff>
      <xdr:row>83</xdr:row>
      <xdr:rowOff>66039</xdr:rowOff>
    </xdr:to>
    <xdr:sp macro="" textlink="">
      <xdr:nvSpPr>
        <xdr:cNvPr id="312" name="楕円 311">
          <a:extLst>
            <a:ext uri="{FF2B5EF4-FFF2-40B4-BE49-F238E27FC236}">
              <a16:creationId xmlns:a16="http://schemas.microsoft.com/office/drawing/2014/main" id="{DB9A603A-CFF9-4F08-B230-F1C023E7B174}"/>
            </a:ext>
          </a:extLst>
        </xdr:cNvPr>
        <xdr:cNvSpPr/>
      </xdr:nvSpPr>
      <xdr:spPr>
        <a:xfrm>
          <a:off x="1774190" y="14190979"/>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83</xdr:row>
      <xdr:rowOff>15239</xdr:rowOff>
    </xdr:from>
    <xdr:to>
      <xdr:col>15</xdr:col>
      <xdr:colOff>50800</xdr:colOff>
      <xdr:row>83</xdr:row>
      <xdr:rowOff>41366</xdr:rowOff>
    </xdr:to>
    <xdr:cxnSp macro="">
      <xdr:nvCxnSpPr>
        <xdr:cNvPr id="313" name="直線コネクタ 312">
          <a:extLst>
            <a:ext uri="{FF2B5EF4-FFF2-40B4-BE49-F238E27FC236}">
              <a16:creationId xmlns:a16="http://schemas.microsoft.com/office/drawing/2014/main" id="{470D87E2-A7B9-46EE-9F6D-8F98A3B63FC6}"/>
            </a:ext>
          </a:extLst>
        </xdr:cNvPr>
        <xdr:cNvCxnSpPr/>
      </xdr:nvCxnSpPr>
      <xdr:spPr>
        <a:xfrm>
          <a:off x="1828800" y="14249399"/>
          <a:ext cx="797560" cy="223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82</xdr:row>
      <xdr:rowOff>113030</xdr:rowOff>
    </xdr:from>
    <xdr:to>
      <xdr:col>6</xdr:col>
      <xdr:colOff>38100</xdr:colOff>
      <xdr:row>83</xdr:row>
      <xdr:rowOff>43180</xdr:rowOff>
    </xdr:to>
    <xdr:sp macro="" textlink="">
      <xdr:nvSpPr>
        <xdr:cNvPr id="314" name="楕円 313">
          <a:extLst>
            <a:ext uri="{FF2B5EF4-FFF2-40B4-BE49-F238E27FC236}">
              <a16:creationId xmlns:a16="http://schemas.microsoft.com/office/drawing/2014/main" id="{4F9F9FC2-7CE2-478B-B250-0241251EC916}"/>
            </a:ext>
          </a:extLst>
        </xdr:cNvPr>
        <xdr:cNvSpPr/>
      </xdr:nvSpPr>
      <xdr:spPr>
        <a:xfrm>
          <a:off x="988060" y="14171930"/>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82</xdr:row>
      <xdr:rowOff>163830</xdr:rowOff>
    </xdr:from>
    <xdr:to>
      <xdr:col>10</xdr:col>
      <xdr:colOff>114300</xdr:colOff>
      <xdr:row>83</xdr:row>
      <xdr:rowOff>15239</xdr:rowOff>
    </xdr:to>
    <xdr:cxnSp macro="">
      <xdr:nvCxnSpPr>
        <xdr:cNvPr id="315" name="直線コネクタ 314">
          <a:extLst>
            <a:ext uri="{FF2B5EF4-FFF2-40B4-BE49-F238E27FC236}">
              <a16:creationId xmlns:a16="http://schemas.microsoft.com/office/drawing/2014/main" id="{54BA399D-4CFB-40B1-AAB3-C0D8B84D9C8C}"/>
            </a:ext>
          </a:extLst>
        </xdr:cNvPr>
        <xdr:cNvCxnSpPr/>
      </xdr:nvCxnSpPr>
      <xdr:spPr>
        <a:xfrm>
          <a:off x="1031240" y="14226540"/>
          <a:ext cx="797560" cy="228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83</xdr:row>
      <xdr:rowOff>120848</xdr:rowOff>
    </xdr:from>
    <xdr:ext cx="405111" cy="259045"/>
    <xdr:sp macro="" textlink="">
      <xdr:nvSpPr>
        <xdr:cNvPr id="316" name="n_1aveValue【公営住宅】&#10;有形固定資産減価償却率">
          <a:extLst>
            <a:ext uri="{FF2B5EF4-FFF2-40B4-BE49-F238E27FC236}">
              <a16:creationId xmlns:a16="http://schemas.microsoft.com/office/drawing/2014/main" id="{FC03A513-0508-456B-9F92-AC95EE124B87}"/>
            </a:ext>
          </a:extLst>
        </xdr:cNvPr>
        <xdr:cNvSpPr txBox="1"/>
      </xdr:nvSpPr>
      <xdr:spPr>
        <a:xfrm>
          <a:off x="3239144" y="143531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91457</xdr:rowOff>
    </xdr:from>
    <xdr:ext cx="405111" cy="259045"/>
    <xdr:sp macro="" textlink="">
      <xdr:nvSpPr>
        <xdr:cNvPr id="317" name="n_2aveValue【公営住宅】&#10;有形固定資産減価償却率">
          <a:extLst>
            <a:ext uri="{FF2B5EF4-FFF2-40B4-BE49-F238E27FC236}">
              <a16:creationId xmlns:a16="http://schemas.microsoft.com/office/drawing/2014/main" id="{4CDD33C9-EE25-4D0A-9FED-B96A2C712BBC}"/>
            </a:ext>
          </a:extLst>
        </xdr:cNvPr>
        <xdr:cNvSpPr txBox="1"/>
      </xdr:nvSpPr>
      <xdr:spPr>
        <a:xfrm>
          <a:off x="2439044" y="143256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62065</xdr:rowOff>
    </xdr:from>
    <xdr:ext cx="405111" cy="259045"/>
    <xdr:sp macro="" textlink="">
      <xdr:nvSpPr>
        <xdr:cNvPr id="318" name="n_3aveValue【公営住宅】&#10;有形固定資産減価償却率">
          <a:extLst>
            <a:ext uri="{FF2B5EF4-FFF2-40B4-BE49-F238E27FC236}">
              <a16:creationId xmlns:a16="http://schemas.microsoft.com/office/drawing/2014/main" id="{65956914-2A20-411C-8242-538E334E9E8F}"/>
            </a:ext>
          </a:extLst>
        </xdr:cNvPr>
        <xdr:cNvSpPr txBox="1"/>
      </xdr:nvSpPr>
      <xdr:spPr>
        <a:xfrm>
          <a:off x="1641484" y="142886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83</xdr:row>
      <xdr:rowOff>89825</xdr:rowOff>
    </xdr:from>
    <xdr:ext cx="405111" cy="259045"/>
    <xdr:sp macro="" textlink="">
      <xdr:nvSpPr>
        <xdr:cNvPr id="319" name="n_4aveValue【公営住宅】&#10;有形固定資産減価償却率">
          <a:extLst>
            <a:ext uri="{FF2B5EF4-FFF2-40B4-BE49-F238E27FC236}">
              <a16:creationId xmlns:a16="http://schemas.microsoft.com/office/drawing/2014/main" id="{990858F4-780A-4426-AFCF-A47C99C8F69A}"/>
            </a:ext>
          </a:extLst>
        </xdr:cNvPr>
        <xdr:cNvSpPr txBox="1"/>
      </xdr:nvSpPr>
      <xdr:spPr>
        <a:xfrm>
          <a:off x="855354" y="143239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81</xdr:row>
      <xdr:rowOff>139716</xdr:rowOff>
    </xdr:from>
    <xdr:ext cx="405111" cy="259045"/>
    <xdr:sp macro="" textlink="">
      <xdr:nvSpPr>
        <xdr:cNvPr id="320" name="n_1mainValue【公営住宅】&#10;有形固定資産減価償却率">
          <a:extLst>
            <a:ext uri="{FF2B5EF4-FFF2-40B4-BE49-F238E27FC236}">
              <a16:creationId xmlns:a16="http://schemas.microsoft.com/office/drawing/2014/main" id="{2BECD600-9336-48F5-8F6D-8AAE1A0FF50E}"/>
            </a:ext>
          </a:extLst>
        </xdr:cNvPr>
        <xdr:cNvSpPr txBox="1"/>
      </xdr:nvSpPr>
      <xdr:spPr>
        <a:xfrm>
          <a:off x="3239144" y="140233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108693</xdr:rowOff>
    </xdr:from>
    <xdr:ext cx="405111" cy="259045"/>
    <xdr:sp macro="" textlink="">
      <xdr:nvSpPr>
        <xdr:cNvPr id="321" name="n_2mainValue【公営住宅】&#10;有形固定資産減価償却率">
          <a:extLst>
            <a:ext uri="{FF2B5EF4-FFF2-40B4-BE49-F238E27FC236}">
              <a16:creationId xmlns:a16="http://schemas.microsoft.com/office/drawing/2014/main" id="{B013DD2A-7605-4750-8670-121429995526}"/>
            </a:ext>
          </a:extLst>
        </xdr:cNvPr>
        <xdr:cNvSpPr txBox="1"/>
      </xdr:nvSpPr>
      <xdr:spPr>
        <a:xfrm>
          <a:off x="2439044" y="139942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81</xdr:row>
      <xdr:rowOff>82566</xdr:rowOff>
    </xdr:from>
    <xdr:ext cx="405111" cy="259045"/>
    <xdr:sp macro="" textlink="">
      <xdr:nvSpPr>
        <xdr:cNvPr id="322" name="n_3mainValue【公営住宅】&#10;有形固定資産減価償却率">
          <a:extLst>
            <a:ext uri="{FF2B5EF4-FFF2-40B4-BE49-F238E27FC236}">
              <a16:creationId xmlns:a16="http://schemas.microsoft.com/office/drawing/2014/main" id="{E34A9FC8-8E0D-4FCA-A226-AABF0AC8D1F1}"/>
            </a:ext>
          </a:extLst>
        </xdr:cNvPr>
        <xdr:cNvSpPr txBox="1"/>
      </xdr:nvSpPr>
      <xdr:spPr>
        <a:xfrm>
          <a:off x="1641484" y="139719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59707</xdr:rowOff>
    </xdr:from>
    <xdr:ext cx="405111" cy="259045"/>
    <xdr:sp macro="" textlink="">
      <xdr:nvSpPr>
        <xdr:cNvPr id="323" name="n_4mainValue【公営住宅】&#10;有形固定資産減価償却率">
          <a:extLst>
            <a:ext uri="{FF2B5EF4-FFF2-40B4-BE49-F238E27FC236}">
              <a16:creationId xmlns:a16="http://schemas.microsoft.com/office/drawing/2014/main" id="{E4536249-5CEF-4DC1-AEBE-CAB7FCB592B0}"/>
            </a:ext>
          </a:extLst>
        </xdr:cNvPr>
        <xdr:cNvSpPr txBox="1"/>
      </xdr:nvSpPr>
      <xdr:spPr>
        <a:xfrm>
          <a:off x="855354" y="139433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4" name="正方形/長方形 323">
          <a:extLst>
            <a:ext uri="{FF2B5EF4-FFF2-40B4-BE49-F238E27FC236}">
              <a16:creationId xmlns:a16="http://schemas.microsoft.com/office/drawing/2014/main" id="{F038AAA7-61EA-4ACE-A828-A47DD9609EE4}"/>
            </a:ext>
          </a:extLst>
        </xdr:cNvPr>
        <xdr:cNvSpPr/>
      </xdr:nvSpPr>
      <xdr:spPr>
        <a:xfrm>
          <a:off x="5960110" y="1181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5" name="正方形/長方形 324">
          <a:extLst>
            <a:ext uri="{FF2B5EF4-FFF2-40B4-BE49-F238E27FC236}">
              <a16:creationId xmlns:a16="http://schemas.microsoft.com/office/drawing/2014/main" id="{0CB6908C-2BA3-4475-A055-86AEF018DD23}"/>
            </a:ext>
          </a:extLst>
        </xdr:cNvPr>
        <xdr:cNvSpPr/>
      </xdr:nvSpPr>
      <xdr:spPr>
        <a:xfrm>
          <a:off x="606044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6" name="正方形/長方形 325">
          <a:extLst>
            <a:ext uri="{FF2B5EF4-FFF2-40B4-BE49-F238E27FC236}">
              <a16:creationId xmlns:a16="http://schemas.microsoft.com/office/drawing/2014/main" id="{691305F9-BCA4-49A5-A6C7-73C1F4BA81E4}"/>
            </a:ext>
          </a:extLst>
        </xdr:cNvPr>
        <xdr:cNvSpPr/>
      </xdr:nvSpPr>
      <xdr:spPr>
        <a:xfrm>
          <a:off x="606044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7" name="正方形/長方形 326">
          <a:extLst>
            <a:ext uri="{FF2B5EF4-FFF2-40B4-BE49-F238E27FC236}">
              <a16:creationId xmlns:a16="http://schemas.microsoft.com/office/drawing/2014/main" id="{550143F9-CB75-4140-B5DF-829104AC796E}"/>
            </a:ext>
          </a:extLst>
        </xdr:cNvPr>
        <xdr:cNvSpPr/>
      </xdr:nvSpPr>
      <xdr:spPr>
        <a:xfrm>
          <a:off x="698881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8" name="正方形/長方形 327">
          <a:extLst>
            <a:ext uri="{FF2B5EF4-FFF2-40B4-BE49-F238E27FC236}">
              <a16:creationId xmlns:a16="http://schemas.microsoft.com/office/drawing/2014/main" id="{FF109DCC-F5C1-4D72-B464-C4016DDB32DC}"/>
            </a:ext>
          </a:extLst>
        </xdr:cNvPr>
        <xdr:cNvSpPr/>
      </xdr:nvSpPr>
      <xdr:spPr>
        <a:xfrm>
          <a:off x="698881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9" name="正方形/長方形 328">
          <a:extLst>
            <a:ext uri="{FF2B5EF4-FFF2-40B4-BE49-F238E27FC236}">
              <a16:creationId xmlns:a16="http://schemas.microsoft.com/office/drawing/2014/main" id="{E09F9305-384C-4A2F-BCDD-8797CFEF353D}"/>
            </a:ext>
          </a:extLst>
        </xdr:cNvPr>
        <xdr:cNvSpPr/>
      </xdr:nvSpPr>
      <xdr:spPr>
        <a:xfrm>
          <a:off x="801751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30" name="正方形/長方形 329">
          <a:extLst>
            <a:ext uri="{FF2B5EF4-FFF2-40B4-BE49-F238E27FC236}">
              <a16:creationId xmlns:a16="http://schemas.microsoft.com/office/drawing/2014/main" id="{BDF08F61-D37F-49DA-8E9C-44952CD4E7F3}"/>
            </a:ext>
          </a:extLst>
        </xdr:cNvPr>
        <xdr:cNvSpPr/>
      </xdr:nvSpPr>
      <xdr:spPr>
        <a:xfrm>
          <a:off x="801751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31" name="正方形/長方形 330">
          <a:extLst>
            <a:ext uri="{FF2B5EF4-FFF2-40B4-BE49-F238E27FC236}">
              <a16:creationId xmlns:a16="http://schemas.microsoft.com/office/drawing/2014/main" id="{CEF48E4F-5D91-4579-8D0F-8D79BA2D24F7}"/>
            </a:ext>
          </a:extLst>
        </xdr:cNvPr>
        <xdr:cNvSpPr/>
      </xdr:nvSpPr>
      <xdr:spPr>
        <a:xfrm>
          <a:off x="5960110" y="1295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2" name="テキスト ボックス 331">
          <a:extLst>
            <a:ext uri="{FF2B5EF4-FFF2-40B4-BE49-F238E27FC236}">
              <a16:creationId xmlns:a16="http://schemas.microsoft.com/office/drawing/2014/main" id="{64EC72EE-61D9-4E3A-970E-782A1CC543AA}"/>
            </a:ext>
          </a:extLst>
        </xdr:cNvPr>
        <xdr:cNvSpPr txBox="1"/>
      </xdr:nvSpPr>
      <xdr:spPr>
        <a:xfrm>
          <a:off x="592201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3" name="直線コネクタ 332">
          <a:extLst>
            <a:ext uri="{FF2B5EF4-FFF2-40B4-BE49-F238E27FC236}">
              <a16:creationId xmlns:a16="http://schemas.microsoft.com/office/drawing/2014/main" id="{1B8DBBB9-C401-426A-AB9A-1594FA7EA6A9}"/>
            </a:ext>
          </a:extLst>
        </xdr:cNvPr>
        <xdr:cNvCxnSpPr/>
      </xdr:nvCxnSpPr>
      <xdr:spPr>
        <a:xfrm>
          <a:off x="5960110" y="15240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34" name="直線コネクタ 333">
          <a:extLst>
            <a:ext uri="{FF2B5EF4-FFF2-40B4-BE49-F238E27FC236}">
              <a16:creationId xmlns:a16="http://schemas.microsoft.com/office/drawing/2014/main" id="{DD5951A3-DC09-43D0-9784-173C0BBF3870}"/>
            </a:ext>
          </a:extLst>
        </xdr:cNvPr>
        <xdr:cNvCxnSpPr/>
      </xdr:nvCxnSpPr>
      <xdr:spPr>
        <a:xfrm>
          <a:off x="5960110" y="14859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35" name="テキスト ボックス 334">
          <a:extLst>
            <a:ext uri="{FF2B5EF4-FFF2-40B4-BE49-F238E27FC236}">
              <a16:creationId xmlns:a16="http://schemas.microsoft.com/office/drawing/2014/main" id="{B6BB183D-8F85-43FF-BFC8-E000E1F7CD11}"/>
            </a:ext>
          </a:extLst>
        </xdr:cNvPr>
        <xdr:cNvSpPr txBox="1"/>
      </xdr:nvSpPr>
      <xdr:spPr>
        <a:xfrm>
          <a:off x="5527221" y="1471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36" name="直線コネクタ 335">
          <a:extLst>
            <a:ext uri="{FF2B5EF4-FFF2-40B4-BE49-F238E27FC236}">
              <a16:creationId xmlns:a16="http://schemas.microsoft.com/office/drawing/2014/main" id="{6F004314-8546-453E-9F46-D2EC31693106}"/>
            </a:ext>
          </a:extLst>
        </xdr:cNvPr>
        <xdr:cNvCxnSpPr/>
      </xdr:nvCxnSpPr>
      <xdr:spPr>
        <a:xfrm>
          <a:off x="5960110" y="14478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37" name="テキスト ボックス 336">
          <a:extLst>
            <a:ext uri="{FF2B5EF4-FFF2-40B4-BE49-F238E27FC236}">
              <a16:creationId xmlns:a16="http://schemas.microsoft.com/office/drawing/2014/main" id="{FAAE0AB0-60E7-4AF2-8081-176248615A3E}"/>
            </a:ext>
          </a:extLst>
        </xdr:cNvPr>
        <xdr:cNvSpPr txBox="1"/>
      </xdr:nvSpPr>
      <xdr:spPr>
        <a:xfrm>
          <a:off x="5527221" y="14333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38" name="直線コネクタ 337">
          <a:extLst>
            <a:ext uri="{FF2B5EF4-FFF2-40B4-BE49-F238E27FC236}">
              <a16:creationId xmlns:a16="http://schemas.microsoft.com/office/drawing/2014/main" id="{68E4B4DB-466E-44C1-8D25-C837D0D43A43}"/>
            </a:ext>
          </a:extLst>
        </xdr:cNvPr>
        <xdr:cNvCxnSpPr/>
      </xdr:nvCxnSpPr>
      <xdr:spPr>
        <a:xfrm>
          <a:off x="5960110" y="14097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39" name="テキスト ボックス 338">
          <a:extLst>
            <a:ext uri="{FF2B5EF4-FFF2-40B4-BE49-F238E27FC236}">
              <a16:creationId xmlns:a16="http://schemas.microsoft.com/office/drawing/2014/main" id="{00CA370A-EA8E-438A-A21F-6F0475220C0C}"/>
            </a:ext>
          </a:extLst>
        </xdr:cNvPr>
        <xdr:cNvSpPr txBox="1"/>
      </xdr:nvSpPr>
      <xdr:spPr>
        <a:xfrm>
          <a:off x="5527221" y="13952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40" name="直線コネクタ 339">
          <a:extLst>
            <a:ext uri="{FF2B5EF4-FFF2-40B4-BE49-F238E27FC236}">
              <a16:creationId xmlns:a16="http://schemas.microsoft.com/office/drawing/2014/main" id="{614B0B7F-7D2B-4221-863E-E714908422E1}"/>
            </a:ext>
          </a:extLst>
        </xdr:cNvPr>
        <xdr:cNvCxnSpPr/>
      </xdr:nvCxnSpPr>
      <xdr:spPr>
        <a:xfrm>
          <a:off x="5960110" y="13716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41" name="テキスト ボックス 340">
          <a:extLst>
            <a:ext uri="{FF2B5EF4-FFF2-40B4-BE49-F238E27FC236}">
              <a16:creationId xmlns:a16="http://schemas.microsoft.com/office/drawing/2014/main" id="{BF54F9F2-376B-4928-97CE-BAEAE8872792}"/>
            </a:ext>
          </a:extLst>
        </xdr:cNvPr>
        <xdr:cNvSpPr txBox="1"/>
      </xdr:nvSpPr>
      <xdr:spPr>
        <a:xfrm>
          <a:off x="5527221" y="13571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42" name="直線コネクタ 341">
          <a:extLst>
            <a:ext uri="{FF2B5EF4-FFF2-40B4-BE49-F238E27FC236}">
              <a16:creationId xmlns:a16="http://schemas.microsoft.com/office/drawing/2014/main" id="{2A3319E0-4C60-4A80-9E82-9307D2408FDA}"/>
            </a:ext>
          </a:extLst>
        </xdr:cNvPr>
        <xdr:cNvCxnSpPr/>
      </xdr:nvCxnSpPr>
      <xdr:spPr>
        <a:xfrm>
          <a:off x="5960110" y="13331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76</xdr:row>
      <xdr:rowOff>162577</xdr:rowOff>
    </xdr:from>
    <xdr:ext cx="467179" cy="259045"/>
    <xdr:sp macro="" textlink="">
      <xdr:nvSpPr>
        <xdr:cNvPr id="343" name="テキスト ボックス 342">
          <a:extLst>
            <a:ext uri="{FF2B5EF4-FFF2-40B4-BE49-F238E27FC236}">
              <a16:creationId xmlns:a16="http://schemas.microsoft.com/office/drawing/2014/main" id="{62E5F315-5099-43B2-951F-33FF0F1B1BD6}"/>
            </a:ext>
          </a:extLst>
        </xdr:cNvPr>
        <xdr:cNvSpPr txBox="1"/>
      </xdr:nvSpPr>
      <xdr:spPr>
        <a:xfrm>
          <a:off x="5527221" y="13194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4" name="直線コネクタ 343">
          <a:extLst>
            <a:ext uri="{FF2B5EF4-FFF2-40B4-BE49-F238E27FC236}">
              <a16:creationId xmlns:a16="http://schemas.microsoft.com/office/drawing/2014/main" id="{FE207D85-0310-4B9A-BEA2-87BF963449D7}"/>
            </a:ext>
          </a:extLst>
        </xdr:cNvPr>
        <xdr:cNvCxnSpPr/>
      </xdr:nvCxnSpPr>
      <xdr:spPr>
        <a:xfrm>
          <a:off x="5960110" y="12950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45" name="テキスト ボックス 344">
          <a:extLst>
            <a:ext uri="{FF2B5EF4-FFF2-40B4-BE49-F238E27FC236}">
              <a16:creationId xmlns:a16="http://schemas.microsoft.com/office/drawing/2014/main" id="{46794F64-A0BB-45F3-8E0F-0596C022090C}"/>
            </a:ext>
          </a:extLst>
        </xdr:cNvPr>
        <xdr:cNvSpPr txBox="1"/>
      </xdr:nvSpPr>
      <xdr:spPr>
        <a:xfrm>
          <a:off x="5527221" y="12813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6" name="【公営住宅】&#10;一人当たり面積グラフ枠">
          <a:extLst>
            <a:ext uri="{FF2B5EF4-FFF2-40B4-BE49-F238E27FC236}">
              <a16:creationId xmlns:a16="http://schemas.microsoft.com/office/drawing/2014/main" id="{061A2B3D-8ECB-4144-8091-2F13AABB4136}"/>
            </a:ext>
          </a:extLst>
        </xdr:cNvPr>
        <xdr:cNvSpPr/>
      </xdr:nvSpPr>
      <xdr:spPr>
        <a:xfrm>
          <a:off x="5960110" y="1295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79</xdr:row>
      <xdr:rowOff>20193</xdr:rowOff>
    </xdr:from>
    <xdr:to>
      <xdr:col>54</xdr:col>
      <xdr:colOff>189865</xdr:colOff>
      <xdr:row>86</xdr:row>
      <xdr:rowOff>113537</xdr:rowOff>
    </xdr:to>
    <xdr:cxnSp macro="">
      <xdr:nvCxnSpPr>
        <xdr:cNvPr id="347" name="直線コネクタ 346">
          <a:extLst>
            <a:ext uri="{FF2B5EF4-FFF2-40B4-BE49-F238E27FC236}">
              <a16:creationId xmlns:a16="http://schemas.microsoft.com/office/drawing/2014/main" id="{1D39FE06-C956-498F-9AC7-BA6A1F1223C7}"/>
            </a:ext>
          </a:extLst>
        </xdr:cNvPr>
        <xdr:cNvCxnSpPr/>
      </xdr:nvCxnSpPr>
      <xdr:spPr>
        <a:xfrm flipV="1">
          <a:off x="9429115" y="13560933"/>
          <a:ext cx="0" cy="12973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117364</xdr:rowOff>
    </xdr:from>
    <xdr:ext cx="469744" cy="259045"/>
    <xdr:sp macro="" textlink="">
      <xdr:nvSpPr>
        <xdr:cNvPr id="348" name="【公営住宅】&#10;一人当たり面積最小値テキスト">
          <a:extLst>
            <a:ext uri="{FF2B5EF4-FFF2-40B4-BE49-F238E27FC236}">
              <a16:creationId xmlns:a16="http://schemas.microsoft.com/office/drawing/2014/main" id="{3118931D-66C4-466B-97A7-8F52C5424800}"/>
            </a:ext>
          </a:extLst>
        </xdr:cNvPr>
        <xdr:cNvSpPr txBox="1"/>
      </xdr:nvSpPr>
      <xdr:spPr>
        <a:xfrm>
          <a:off x="9467850" y="148620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113537</xdr:rowOff>
    </xdr:from>
    <xdr:to>
      <xdr:col>55</xdr:col>
      <xdr:colOff>88900</xdr:colOff>
      <xdr:row>86</xdr:row>
      <xdr:rowOff>113537</xdr:rowOff>
    </xdr:to>
    <xdr:cxnSp macro="">
      <xdr:nvCxnSpPr>
        <xdr:cNvPr id="349" name="直線コネクタ 348">
          <a:extLst>
            <a:ext uri="{FF2B5EF4-FFF2-40B4-BE49-F238E27FC236}">
              <a16:creationId xmlns:a16="http://schemas.microsoft.com/office/drawing/2014/main" id="{6B9D5EFA-A2A5-4E9E-B91D-ABA1D58ADD13}"/>
            </a:ext>
          </a:extLst>
        </xdr:cNvPr>
        <xdr:cNvCxnSpPr/>
      </xdr:nvCxnSpPr>
      <xdr:spPr>
        <a:xfrm>
          <a:off x="9356090" y="14858237"/>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77</xdr:row>
      <xdr:rowOff>138320</xdr:rowOff>
    </xdr:from>
    <xdr:ext cx="469744" cy="259045"/>
    <xdr:sp macro="" textlink="">
      <xdr:nvSpPr>
        <xdr:cNvPr id="350" name="【公営住宅】&#10;一人当たり面積最大値テキスト">
          <a:extLst>
            <a:ext uri="{FF2B5EF4-FFF2-40B4-BE49-F238E27FC236}">
              <a16:creationId xmlns:a16="http://schemas.microsoft.com/office/drawing/2014/main" id="{49BEE0CF-552E-44C1-915E-C75C9D26363C}"/>
            </a:ext>
          </a:extLst>
        </xdr:cNvPr>
        <xdr:cNvSpPr txBox="1"/>
      </xdr:nvSpPr>
      <xdr:spPr>
        <a:xfrm>
          <a:off x="9467850" y="1333616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20193</xdr:rowOff>
    </xdr:from>
    <xdr:to>
      <xdr:col>55</xdr:col>
      <xdr:colOff>88900</xdr:colOff>
      <xdr:row>79</xdr:row>
      <xdr:rowOff>20193</xdr:rowOff>
    </xdr:to>
    <xdr:cxnSp macro="">
      <xdr:nvCxnSpPr>
        <xdr:cNvPr id="351" name="直線コネクタ 350">
          <a:extLst>
            <a:ext uri="{FF2B5EF4-FFF2-40B4-BE49-F238E27FC236}">
              <a16:creationId xmlns:a16="http://schemas.microsoft.com/office/drawing/2014/main" id="{9C8DE860-D6F2-4302-B6B0-14A78CE09C2C}"/>
            </a:ext>
          </a:extLst>
        </xdr:cNvPr>
        <xdr:cNvCxnSpPr/>
      </xdr:nvCxnSpPr>
      <xdr:spPr>
        <a:xfrm>
          <a:off x="9356090" y="13560933"/>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61231</xdr:rowOff>
    </xdr:from>
    <xdr:ext cx="469744" cy="259045"/>
    <xdr:sp macro="" textlink="">
      <xdr:nvSpPr>
        <xdr:cNvPr id="352" name="【公営住宅】&#10;一人当たり面積平均値テキスト">
          <a:extLst>
            <a:ext uri="{FF2B5EF4-FFF2-40B4-BE49-F238E27FC236}">
              <a16:creationId xmlns:a16="http://schemas.microsoft.com/office/drawing/2014/main" id="{1F6B9751-EBA6-474C-A558-AA26177009B2}"/>
            </a:ext>
          </a:extLst>
        </xdr:cNvPr>
        <xdr:cNvSpPr txBox="1"/>
      </xdr:nvSpPr>
      <xdr:spPr>
        <a:xfrm>
          <a:off x="9467850" y="1445922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38354</xdr:rowOff>
    </xdr:from>
    <xdr:to>
      <xdr:col>55</xdr:col>
      <xdr:colOff>50800</xdr:colOff>
      <xdr:row>85</xdr:row>
      <xdr:rowOff>139954</xdr:rowOff>
    </xdr:to>
    <xdr:sp macro="" textlink="">
      <xdr:nvSpPr>
        <xdr:cNvPr id="353" name="フローチャート: 判断 352">
          <a:extLst>
            <a:ext uri="{FF2B5EF4-FFF2-40B4-BE49-F238E27FC236}">
              <a16:creationId xmlns:a16="http://schemas.microsoft.com/office/drawing/2014/main" id="{603D7270-7252-465E-961B-128B44BF1071}"/>
            </a:ext>
          </a:extLst>
        </xdr:cNvPr>
        <xdr:cNvSpPr/>
      </xdr:nvSpPr>
      <xdr:spPr>
        <a:xfrm>
          <a:off x="9394190" y="14611604"/>
          <a:ext cx="9017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85</xdr:row>
      <xdr:rowOff>44069</xdr:rowOff>
    </xdr:from>
    <xdr:to>
      <xdr:col>50</xdr:col>
      <xdr:colOff>165100</xdr:colOff>
      <xdr:row>85</xdr:row>
      <xdr:rowOff>145669</xdr:rowOff>
    </xdr:to>
    <xdr:sp macro="" textlink="">
      <xdr:nvSpPr>
        <xdr:cNvPr id="354" name="フローチャート: 判断 353">
          <a:extLst>
            <a:ext uri="{FF2B5EF4-FFF2-40B4-BE49-F238E27FC236}">
              <a16:creationId xmlns:a16="http://schemas.microsoft.com/office/drawing/2014/main" id="{7F10611A-531E-4F13-BD8F-4D9EF48A04C8}"/>
            </a:ext>
          </a:extLst>
        </xdr:cNvPr>
        <xdr:cNvSpPr/>
      </xdr:nvSpPr>
      <xdr:spPr>
        <a:xfrm>
          <a:off x="8632190" y="14619224"/>
          <a:ext cx="10922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85</xdr:row>
      <xdr:rowOff>42926</xdr:rowOff>
    </xdr:from>
    <xdr:to>
      <xdr:col>46</xdr:col>
      <xdr:colOff>38100</xdr:colOff>
      <xdr:row>85</xdr:row>
      <xdr:rowOff>144526</xdr:rowOff>
    </xdr:to>
    <xdr:sp macro="" textlink="">
      <xdr:nvSpPr>
        <xdr:cNvPr id="355" name="フローチャート: 判断 354">
          <a:extLst>
            <a:ext uri="{FF2B5EF4-FFF2-40B4-BE49-F238E27FC236}">
              <a16:creationId xmlns:a16="http://schemas.microsoft.com/office/drawing/2014/main" id="{23B7564B-B567-4526-9860-B54394F11F26}"/>
            </a:ext>
          </a:extLst>
        </xdr:cNvPr>
        <xdr:cNvSpPr/>
      </xdr:nvSpPr>
      <xdr:spPr>
        <a:xfrm>
          <a:off x="7846060" y="14618081"/>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85</xdr:row>
      <xdr:rowOff>44069</xdr:rowOff>
    </xdr:from>
    <xdr:to>
      <xdr:col>41</xdr:col>
      <xdr:colOff>101600</xdr:colOff>
      <xdr:row>85</xdr:row>
      <xdr:rowOff>145669</xdr:rowOff>
    </xdr:to>
    <xdr:sp macro="" textlink="">
      <xdr:nvSpPr>
        <xdr:cNvPr id="356" name="フローチャート: 判断 355">
          <a:extLst>
            <a:ext uri="{FF2B5EF4-FFF2-40B4-BE49-F238E27FC236}">
              <a16:creationId xmlns:a16="http://schemas.microsoft.com/office/drawing/2014/main" id="{552A4F4A-0D52-4E5C-9093-1C44A77717B7}"/>
            </a:ext>
          </a:extLst>
        </xdr:cNvPr>
        <xdr:cNvSpPr/>
      </xdr:nvSpPr>
      <xdr:spPr>
        <a:xfrm>
          <a:off x="7029450" y="14619224"/>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85</xdr:row>
      <xdr:rowOff>49022</xdr:rowOff>
    </xdr:from>
    <xdr:to>
      <xdr:col>36</xdr:col>
      <xdr:colOff>165100</xdr:colOff>
      <xdr:row>85</xdr:row>
      <xdr:rowOff>150622</xdr:rowOff>
    </xdr:to>
    <xdr:sp macro="" textlink="">
      <xdr:nvSpPr>
        <xdr:cNvPr id="357" name="フローチャート: 判断 356">
          <a:extLst>
            <a:ext uri="{FF2B5EF4-FFF2-40B4-BE49-F238E27FC236}">
              <a16:creationId xmlns:a16="http://schemas.microsoft.com/office/drawing/2014/main" id="{2F1F47AD-8679-4D28-9524-EF76892F45BA}"/>
            </a:ext>
          </a:extLst>
        </xdr:cNvPr>
        <xdr:cNvSpPr/>
      </xdr:nvSpPr>
      <xdr:spPr>
        <a:xfrm>
          <a:off x="6231890" y="14624177"/>
          <a:ext cx="10922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8" name="テキスト ボックス 357">
          <a:extLst>
            <a:ext uri="{FF2B5EF4-FFF2-40B4-BE49-F238E27FC236}">
              <a16:creationId xmlns:a16="http://schemas.microsoft.com/office/drawing/2014/main" id="{E6538CA4-53DD-4A7F-8DC7-56D14BC21718}"/>
            </a:ext>
          </a:extLst>
        </xdr:cNvPr>
        <xdr:cNvSpPr txBox="1"/>
      </xdr:nvSpPr>
      <xdr:spPr>
        <a:xfrm>
          <a:off x="92583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9" name="テキスト ボックス 358">
          <a:extLst>
            <a:ext uri="{FF2B5EF4-FFF2-40B4-BE49-F238E27FC236}">
              <a16:creationId xmlns:a16="http://schemas.microsoft.com/office/drawing/2014/main" id="{8FF77AFF-4D8D-4DCE-ADE0-60AAE61212D2}"/>
            </a:ext>
          </a:extLst>
        </xdr:cNvPr>
        <xdr:cNvSpPr txBox="1"/>
      </xdr:nvSpPr>
      <xdr:spPr>
        <a:xfrm>
          <a:off x="85153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60" name="テキスト ボックス 359">
          <a:extLst>
            <a:ext uri="{FF2B5EF4-FFF2-40B4-BE49-F238E27FC236}">
              <a16:creationId xmlns:a16="http://schemas.microsoft.com/office/drawing/2014/main" id="{8648196A-F4C1-418B-A243-CBBAECD43F88}"/>
            </a:ext>
          </a:extLst>
        </xdr:cNvPr>
        <xdr:cNvSpPr txBox="1"/>
      </xdr:nvSpPr>
      <xdr:spPr>
        <a:xfrm>
          <a:off x="77177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61" name="テキスト ボックス 360">
          <a:extLst>
            <a:ext uri="{FF2B5EF4-FFF2-40B4-BE49-F238E27FC236}">
              <a16:creationId xmlns:a16="http://schemas.microsoft.com/office/drawing/2014/main" id="{E3E0A15E-4EAB-4BCF-9077-7B67863F76DF}"/>
            </a:ext>
          </a:extLst>
        </xdr:cNvPr>
        <xdr:cNvSpPr txBox="1"/>
      </xdr:nvSpPr>
      <xdr:spPr>
        <a:xfrm>
          <a:off x="69126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62" name="テキスト ボックス 361">
          <a:extLst>
            <a:ext uri="{FF2B5EF4-FFF2-40B4-BE49-F238E27FC236}">
              <a16:creationId xmlns:a16="http://schemas.microsoft.com/office/drawing/2014/main" id="{96989032-2905-46B4-AFF4-9A7F51F3583B}"/>
            </a:ext>
          </a:extLst>
        </xdr:cNvPr>
        <xdr:cNvSpPr txBox="1"/>
      </xdr:nvSpPr>
      <xdr:spPr>
        <a:xfrm>
          <a:off x="61150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133986</xdr:rowOff>
    </xdr:from>
    <xdr:to>
      <xdr:col>55</xdr:col>
      <xdr:colOff>50800</xdr:colOff>
      <xdr:row>86</xdr:row>
      <xdr:rowOff>64136</xdr:rowOff>
    </xdr:to>
    <xdr:sp macro="" textlink="">
      <xdr:nvSpPr>
        <xdr:cNvPr id="363" name="楕円 362">
          <a:extLst>
            <a:ext uri="{FF2B5EF4-FFF2-40B4-BE49-F238E27FC236}">
              <a16:creationId xmlns:a16="http://schemas.microsoft.com/office/drawing/2014/main" id="{74912E6F-4B25-4E2D-B67E-D8FBD3B808F0}"/>
            </a:ext>
          </a:extLst>
        </xdr:cNvPr>
        <xdr:cNvSpPr/>
      </xdr:nvSpPr>
      <xdr:spPr>
        <a:xfrm>
          <a:off x="9394190" y="14703426"/>
          <a:ext cx="9017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85</xdr:row>
      <xdr:rowOff>48913</xdr:rowOff>
    </xdr:from>
    <xdr:ext cx="469744" cy="259045"/>
    <xdr:sp macro="" textlink="">
      <xdr:nvSpPr>
        <xdr:cNvPr id="364" name="【公営住宅】&#10;一人当たり面積該当値テキスト">
          <a:extLst>
            <a:ext uri="{FF2B5EF4-FFF2-40B4-BE49-F238E27FC236}">
              <a16:creationId xmlns:a16="http://schemas.microsoft.com/office/drawing/2014/main" id="{43B08E5C-B212-4289-A760-6475C59FEF85}"/>
            </a:ext>
          </a:extLst>
        </xdr:cNvPr>
        <xdr:cNvSpPr txBox="1"/>
      </xdr:nvSpPr>
      <xdr:spPr>
        <a:xfrm>
          <a:off x="9467850" y="146240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132842</xdr:rowOff>
    </xdr:from>
    <xdr:to>
      <xdr:col>50</xdr:col>
      <xdr:colOff>165100</xdr:colOff>
      <xdr:row>86</xdr:row>
      <xdr:rowOff>62992</xdr:rowOff>
    </xdr:to>
    <xdr:sp macro="" textlink="">
      <xdr:nvSpPr>
        <xdr:cNvPr id="365" name="楕円 364">
          <a:extLst>
            <a:ext uri="{FF2B5EF4-FFF2-40B4-BE49-F238E27FC236}">
              <a16:creationId xmlns:a16="http://schemas.microsoft.com/office/drawing/2014/main" id="{C2707266-9536-4DC3-B92D-723C57F0CC06}"/>
            </a:ext>
          </a:extLst>
        </xdr:cNvPr>
        <xdr:cNvSpPr/>
      </xdr:nvSpPr>
      <xdr:spPr>
        <a:xfrm>
          <a:off x="8632190" y="14709902"/>
          <a:ext cx="10922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86</xdr:row>
      <xdr:rowOff>12192</xdr:rowOff>
    </xdr:from>
    <xdr:to>
      <xdr:col>55</xdr:col>
      <xdr:colOff>0</xdr:colOff>
      <xdr:row>86</xdr:row>
      <xdr:rowOff>13336</xdr:rowOff>
    </xdr:to>
    <xdr:cxnSp macro="">
      <xdr:nvCxnSpPr>
        <xdr:cNvPr id="366" name="直線コネクタ 365">
          <a:extLst>
            <a:ext uri="{FF2B5EF4-FFF2-40B4-BE49-F238E27FC236}">
              <a16:creationId xmlns:a16="http://schemas.microsoft.com/office/drawing/2014/main" id="{A018507F-2679-4695-9899-836C3B097A68}"/>
            </a:ext>
          </a:extLst>
        </xdr:cNvPr>
        <xdr:cNvCxnSpPr/>
      </xdr:nvCxnSpPr>
      <xdr:spPr>
        <a:xfrm>
          <a:off x="8686800" y="14760702"/>
          <a:ext cx="742950" cy="1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132462</xdr:rowOff>
    </xdr:from>
    <xdr:to>
      <xdr:col>46</xdr:col>
      <xdr:colOff>38100</xdr:colOff>
      <xdr:row>86</xdr:row>
      <xdr:rowOff>62612</xdr:rowOff>
    </xdr:to>
    <xdr:sp macro="" textlink="">
      <xdr:nvSpPr>
        <xdr:cNvPr id="367" name="楕円 366">
          <a:extLst>
            <a:ext uri="{FF2B5EF4-FFF2-40B4-BE49-F238E27FC236}">
              <a16:creationId xmlns:a16="http://schemas.microsoft.com/office/drawing/2014/main" id="{DE3159B8-4E67-4198-9A39-DB2BE6C5AA7A}"/>
            </a:ext>
          </a:extLst>
        </xdr:cNvPr>
        <xdr:cNvSpPr/>
      </xdr:nvSpPr>
      <xdr:spPr>
        <a:xfrm>
          <a:off x="7846060" y="14709522"/>
          <a:ext cx="7874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86</xdr:row>
      <xdr:rowOff>11812</xdr:rowOff>
    </xdr:from>
    <xdr:to>
      <xdr:col>50</xdr:col>
      <xdr:colOff>114300</xdr:colOff>
      <xdr:row>86</xdr:row>
      <xdr:rowOff>12192</xdr:rowOff>
    </xdr:to>
    <xdr:cxnSp macro="">
      <xdr:nvCxnSpPr>
        <xdr:cNvPr id="368" name="直線コネクタ 367">
          <a:extLst>
            <a:ext uri="{FF2B5EF4-FFF2-40B4-BE49-F238E27FC236}">
              <a16:creationId xmlns:a16="http://schemas.microsoft.com/office/drawing/2014/main" id="{E8DC6067-EEDE-4248-8B94-47636F90ACAC}"/>
            </a:ext>
          </a:extLst>
        </xdr:cNvPr>
        <xdr:cNvCxnSpPr/>
      </xdr:nvCxnSpPr>
      <xdr:spPr>
        <a:xfrm>
          <a:off x="7889240" y="14760322"/>
          <a:ext cx="797560" cy="3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131699</xdr:rowOff>
    </xdr:from>
    <xdr:to>
      <xdr:col>41</xdr:col>
      <xdr:colOff>101600</xdr:colOff>
      <xdr:row>86</xdr:row>
      <xdr:rowOff>61849</xdr:rowOff>
    </xdr:to>
    <xdr:sp macro="" textlink="">
      <xdr:nvSpPr>
        <xdr:cNvPr id="369" name="楕円 368">
          <a:extLst>
            <a:ext uri="{FF2B5EF4-FFF2-40B4-BE49-F238E27FC236}">
              <a16:creationId xmlns:a16="http://schemas.microsoft.com/office/drawing/2014/main" id="{B40762F0-C88F-4CB4-A226-A08C4E426E5F}"/>
            </a:ext>
          </a:extLst>
        </xdr:cNvPr>
        <xdr:cNvSpPr/>
      </xdr:nvSpPr>
      <xdr:spPr>
        <a:xfrm>
          <a:off x="7029450" y="14708759"/>
          <a:ext cx="9779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86</xdr:row>
      <xdr:rowOff>11049</xdr:rowOff>
    </xdr:from>
    <xdr:to>
      <xdr:col>45</xdr:col>
      <xdr:colOff>177800</xdr:colOff>
      <xdr:row>86</xdr:row>
      <xdr:rowOff>11812</xdr:rowOff>
    </xdr:to>
    <xdr:cxnSp macro="">
      <xdr:nvCxnSpPr>
        <xdr:cNvPr id="370" name="直線コネクタ 369">
          <a:extLst>
            <a:ext uri="{FF2B5EF4-FFF2-40B4-BE49-F238E27FC236}">
              <a16:creationId xmlns:a16="http://schemas.microsoft.com/office/drawing/2014/main" id="{7145DF5E-A0C1-4A2F-9081-03820D4A62CD}"/>
            </a:ext>
          </a:extLst>
        </xdr:cNvPr>
        <xdr:cNvCxnSpPr/>
      </xdr:nvCxnSpPr>
      <xdr:spPr>
        <a:xfrm>
          <a:off x="7084060" y="14757654"/>
          <a:ext cx="805180" cy="26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85</xdr:row>
      <xdr:rowOff>130938</xdr:rowOff>
    </xdr:from>
    <xdr:to>
      <xdr:col>36</xdr:col>
      <xdr:colOff>165100</xdr:colOff>
      <xdr:row>86</xdr:row>
      <xdr:rowOff>61088</xdr:rowOff>
    </xdr:to>
    <xdr:sp macro="" textlink="">
      <xdr:nvSpPr>
        <xdr:cNvPr id="371" name="楕円 370">
          <a:extLst>
            <a:ext uri="{FF2B5EF4-FFF2-40B4-BE49-F238E27FC236}">
              <a16:creationId xmlns:a16="http://schemas.microsoft.com/office/drawing/2014/main" id="{FDAB2C40-FEC0-47F0-8E14-DDB8FA69055E}"/>
            </a:ext>
          </a:extLst>
        </xdr:cNvPr>
        <xdr:cNvSpPr/>
      </xdr:nvSpPr>
      <xdr:spPr>
        <a:xfrm>
          <a:off x="6231890" y="14707998"/>
          <a:ext cx="10922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86</xdr:row>
      <xdr:rowOff>10288</xdr:rowOff>
    </xdr:from>
    <xdr:to>
      <xdr:col>41</xdr:col>
      <xdr:colOff>50800</xdr:colOff>
      <xdr:row>86</xdr:row>
      <xdr:rowOff>11049</xdr:rowOff>
    </xdr:to>
    <xdr:cxnSp macro="">
      <xdr:nvCxnSpPr>
        <xdr:cNvPr id="372" name="直線コネクタ 371">
          <a:extLst>
            <a:ext uri="{FF2B5EF4-FFF2-40B4-BE49-F238E27FC236}">
              <a16:creationId xmlns:a16="http://schemas.microsoft.com/office/drawing/2014/main" id="{D5FE6179-E169-4D9A-A2F8-AC4E7FD808CF}"/>
            </a:ext>
          </a:extLst>
        </xdr:cNvPr>
        <xdr:cNvCxnSpPr/>
      </xdr:nvCxnSpPr>
      <xdr:spPr>
        <a:xfrm>
          <a:off x="6286500" y="14756893"/>
          <a:ext cx="797560" cy="7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162196</xdr:rowOff>
    </xdr:from>
    <xdr:ext cx="469744" cy="259045"/>
    <xdr:sp macro="" textlink="">
      <xdr:nvSpPr>
        <xdr:cNvPr id="373" name="n_1aveValue【公営住宅】&#10;一人当たり面積">
          <a:extLst>
            <a:ext uri="{FF2B5EF4-FFF2-40B4-BE49-F238E27FC236}">
              <a16:creationId xmlns:a16="http://schemas.microsoft.com/office/drawing/2014/main" id="{0D4D331A-EC2B-4DD7-8B2B-84EB8A0CB826}"/>
            </a:ext>
          </a:extLst>
        </xdr:cNvPr>
        <xdr:cNvSpPr txBox="1"/>
      </xdr:nvSpPr>
      <xdr:spPr>
        <a:xfrm>
          <a:off x="8454467" y="143944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161053</xdr:rowOff>
    </xdr:from>
    <xdr:ext cx="469744" cy="259045"/>
    <xdr:sp macro="" textlink="">
      <xdr:nvSpPr>
        <xdr:cNvPr id="374" name="n_2aveValue【公営住宅】&#10;一人当たり面積">
          <a:extLst>
            <a:ext uri="{FF2B5EF4-FFF2-40B4-BE49-F238E27FC236}">
              <a16:creationId xmlns:a16="http://schemas.microsoft.com/office/drawing/2014/main" id="{D3AE2364-E6ED-4474-8ED0-CA7E39AD3DE9}"/>
            </a:ext>
          </a:extLst>
        </xdr:cNvPr>
        <xdr:cNvSpPr txBox="1"/>
      </xdr:nvSpPr>
      <xdr:spPr>
        <a:xfrm>
          <a:off x="7673417" y="143933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83</xdr:row>
      <xdr:rowOff>162196</xdr:rowOff>
    </xdr:from>
    <xdr:ext cx="469744" cy="259045"/>
    <xdr:sp macro="" textlink="">
      <xdr:nvSpPr>
        <xdr:cNvPr id="375" name="n_3aveValue【公営住宅】&#10;一人当たり面積">
          <a:extLst>
            <a:ext uri="{FF2B5EF4-FFF2-40B4-BE49-F238E27FC236}">
              <a16:creationId xmlns:a16="http://schemas.microsoft.com/office/drawing/2014/main" id="{ADD7DC29-09A5-49B5-B34E-A469D43E0AF4}"/>
            </a:ext>
          </a:extLst>
        </xdr:cNvPr>
        <xdr:cNvSpPr txBox="1"/>
      </xdr:nvSpPr>
      <xdr:spPr>
        <a:xfrm>
          <a:off x="6866332" y="143944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167149</xdr:rowOff>
    </xdr:from>
    <xdr:ext cx="469744" cy="259045"/>
    <xdr:sp macro="" textlink="">
      <xdr:nvSpPr>
        <xdr:cNvPr id="376" name="n_4aveValue【公営住宅】&#10;一人当たり面積">
          <a:extLst>
            <a:ext uri="{FF2B5EF4-FFF2-40B4-BE49-F238E27FC236}">
              <a16:creationId xmlns:a16="http://schemas.microsoft.com/office/drawing/2014/main" id="{ED219ABD-1BC6-49A9-9F78-C90B90926983}"/>
            </a:ext>
          </a:extLst>
        </xdr:cNvPr>
        <xdr:cNvSpPr txBox="1"/>
      </xdr:nvSpPr>
      <xdr:spPr>
        <a:xfrm>
          <a:off x="6068772" y="144013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86</xdr:row>
      <xdr:rowOff>54119</xdr:rowOff>
    </xdr:from>
    <xdr:ext cx="469744" cy="259045"/>
    <xdr:sp macro="" textlink="">
      <xdr:nvSpPr>
        <xdr:cNvPr id="377" name="n_1mainValue【公営住宅】&#10;一人当たり面積">
          <a:extLst>
            <a:ext uri="{FF2B5EF4-FFF2-40B4-BE49-F238E27FC236}">
              <a16:creationId xmlns:a16="http://schemas.microsoft.com/office/drawing/2014/main" id="{E627FFA3-A053-4750-A16B-2EA66EF45A96}"/>
            </a:ext>
          </a:extLst>
        </xdr:cNvPr>
        <xdr:cNvSpPr txBox="1"/>
      </xdr:nvSpPr>
      <xdr:spPr>
        <a:xfrm>
          <a:off x="8454467" y="148026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86</xdr:row>
      <xdr:rowOff>53739</xdr:rowOff>
    </xdr:from>
    <xdr:ext cx="469744" cy="259045"/>
    <xdr:sp macro="" textlink="">
      <xdr:nvSpPr>
        <xdr:cNvPr id="378" name="n_2mainValue【公営住宅】&#10;一人当たり面積">
          <a:extLst>
            <a:ext uri="{FF2B5EF4-FFF2-40B4-BE49-F238E27FC236}">
              <a16:creationId xmlns:a16="http://schemas.microsoft.com/office/drawing/2014/main" id="{D5DB11D7-D3F3-4403-8E95-826CCE8A5191}"/>
            </a:ext>
          </a:extLst>
        </xdr:cNvPr>
        <xdr:cNvSpPr txBox="1"/>
      </xdr:nvSpPr>
      <xdr:spPr>
        <a:xfrm>
          <a:off x="7673417" y="148022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86</xdr:row>
      <xdr:rowOff>52976</xdr:rowOff>
    </xdr:from>
    <xdr:ext cx="469744" cy="259045"/>
    <xdr:sp macro="" textlink="">
      <xdr:nvSpPr>
        <xdr:cNvPr id="379" name="n_3mainValue【公営住宅】&#10;一人当たり面積">
          <a:extLst>
            <a:ext uri="{FF2B5EF4-FFF2-40B4-BE49-F238E27FC236}">
              <a16:creationId xmlns:a16="http://schemas.microsoft.com/office/drawing/2014/main" id="{37E71467-3737-400F-9458-BF29C361F6E5}"/>
            </a:ext>
          </a:extLst>
        </xdr:cNvPr>
        <xdr:cNvSpPr txBox="1"/>
      </xdr:nvSpPr>
      <xdr:spPr>
        <a:xfrm>
          <a:off x="6866332" y="148014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86</xdr:row>
      <xdr:rowOff>52215</xdr:rowOff>
    </xdr:from>
    <xdr:ext cx="469744" cy="259045"/>
    <xdr:sp macro="" textlink="">
      <xdr:nvSpPr>
        <xdr:cNvPr id="380" name="n_4mainValue【公営住宅】&#10;一人当たり面積">
          <a:extLst>
            <a:ext uri="{FF2B5EF4-FFF2-40B4-BE49-F238E27FC236}">
              <a16:creationId xmlns:a16="http://schemas.microsoft.com/office/drawing/2014/main" id="{49217EA8-F31A-4E10-B75C-158F03C3ADD4}"/>
            </a:ext>
          </a:extLst>
        </xdr:cNvPr>
        <xdr:cNvSpPr txBox="1"/>
      </xdr:nvSpPr>
      <xdr:spPr>
        <a:xfrm>
          <a:off x="6068772" y="148007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81" name="正方形/長方形 380">
          <a:extLst>
            <a:ext uri="{FF2B5EF4-FFF2-40B4-BE49-F238E27FC236}">
              <a16:creationId xmlns:a16="http://schemas.microsoft.com/office/drawing/2014/main" id="{EEA34362-E407-41BB-A994-B48844ED875C}"/>
            </a:ext>
          </a:extLst>
        </xdr:cNvPr>
        <xdr:cNvSpPr/>
      </xdr:nvSpPr>
      <xdr:spPr>
        <a:xfrm>
          <a:off x="685800" y="1561719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82" name="正方形/長方形 381">
          <a:extLst>
            <a:ext uri="{FF2B5EF4-FFF2-40B4-BE49-F238E27FC236}">
              <a16:creationId xmlns:a16="http://schemas.microsoft.com/office/drawing/2014/main" id="{14A62F4B-D19A-496D-B32A-9D47279967FA}"/>
            </a:ext>
          </a:extLst>
        </xdr:cNvPr>
        <xdr:cNvSpPr/>
      </xdr:nvSpPr>
      <xdr:spPr>
        <a:xfrm>
          <a:off x="81661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3" name="正方形/長方形 382">
          <a:extLst>
            <a:ext uri="{FF2B5EF4-FFF2-40B4-BE49-F238E27FC236}">
              <a16:creationId xmlns:a16="http://schemas.microsoft.com/office/drawing/2014/main" id="{D8E2B782-0363-4E9C-865C-1351F5B6235E}"/>
            </a:ext>
          </a:extLst>
        </xdr:cNvPr>
        <xdr:cNvSpPr/>
      </xdr:nvSpPr>
      <xdr:spPr>
        <a:xfrm>
          <a:off x="81661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4" name="正方形/長方形 383">
          <a:extLst>
            <a:ext uri="{FF2B5EF4-FFF2-40B4-BE49-F238E27FC236}">
              <a16:creationId xmlns:a16="http://schemas.microsoft.com/office/drawing/2014/main" id="{519F696E-6984-4CAA-88B8-6FA1D2F48ED7}"/>
            </a:ext>
          </a:extLst>
        </xdr:cNvPr>
        <xdr:cNvSpPr/>
      </xdr:nvSpPr>
      <xdr:spPr>
        <a:xfrm>
          <a:off x="171450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5" name="正方形/長方形 384">
          <a:extLst>
            <a:ext uri="{FF2B5EF4-FFF2-40B4-BE49-F238E27FC236}">
              <a16:creationId xmlns:a16="http://schemas.microsoft.com/office/drawing/2014/main" id="{5D158904-6EE8-418B-BD78-7841E4198463}"/>
            </a:ext>
          </a:extLst>
        </xdr:cNvPr>
        <xdr:cNvSpPr/>
      </xdr:nvSpPr>
      <xdr:spPr>
        <a:xfrm>
          <a:off x="171450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6" name="正方形/長方形 385">
          <a:extLst>
            <a:ext uri="{FF2B5EF4-FFF2-40B4-BE49-F238E27FC236}">
              <a16:creationId xmlns:a16="http://schemas.microsoft.com/office/drawing/2014/main" id="{25204341-4417-4EB7-9A28-669ACF32F2B8}"/>
            </a:ext>
          </a:extLst>
        </xdr:cNvPr>
        <xdr:cNvSpPr/>
      </xdr:nvSpPr>
      <xdr:spPr>
        <a:xfrm>
          <a:off x="274320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7" name="正方形/長方形 386">
          <a:extLst>
            <a:ext uri="{FF2B5EF4-FFF2-40B4-BE49-F238E27FC236}">
              <a16:creationId xmlns:a16="http://schemas.microsoft.com/office/drawing/2014/main" id="{A30DD55D-8D25-4AD1-9822-E91783621312}"/>
            </a:ext>
          </a:extLst>
        </xdr:cNvPr>
        <xdr:cNvSpPr/>
      </xdr:nvSpPr>
      <xdr:spPr>
        <a:xfrm>
          <a:off x="274320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8" name="正方形/長方形 387">
          <a:extLst>
            <a:ext uri="{FF2B5EF4-FFF2-40B4-BE49-F238E27FC236}">
              <a16:creationId xmlns:a16="http://schemas.microsoft.com/office/drawing/2014/main" id="{69ADA261-F2AD-4C93-BF04-A66DEA9C9025}"/>
            </a:ext>
          </a:extLst>
        </xdr:cNvPr>
        <xdr:cNvSpPr/>
      </xdr:nvSpPr>
      <xdr:spPr>
        <a:xfrm>
          <a:off x="685800" y="16760190"/>
          <a:ext cx="42672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89" name="正方形/長方形 388">
          <a:extLst>
            <a:ext uri="{FF2B5EF4-FFF2-40B4-BE49-F238E27FC236}">
              <a16:creationId xmlns:a16="http://schemas.microsoft.com/office/drawing/2014/main" id="{CD8D1E0E-A2FA-4A6D-9722-70591C85A61F}"/>
            </a:ext>
          </a:extLst>
        </xdr:cNvPr>
        <xdr:cNvSpPr/>
      </xdr:nvSpPr>
      <xdr:spPr>
        <a:xfrm>
          <a:off x="5960110" y="1561719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90" name="正方形/長方形 389">
          <a:extLst>
            <a:ext uri="{FF2B5EF4-FFF2-40B4-BE49-F238E27FC236}">
              <a16:creationId xmlns:a16="http://schemas.microsoft.com/office/drawing/2014/main" id="{0E73B55B-5A60-41BF-8C40-40186D2ADE6E}"/>
            </a:ext>
          </a:extLst>
        </xdr:cNvPr>
        <xdr:cNvSpPr/>
      </xdr:nvSpPr>
      <xdr:spPr>
        <a:xfrm>
          <a:off x="606044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91" name="正方形/長方形 390">
          <a:extLst>
            <a:ext uri="{FF2B5EF4-FFF2-40B4-BE49-F238E27FC236}">
              <a16:creationId xmlns:a16="http://schemas.microsoft.com/office/drawing/2014/main" id="{D0FC8E79-E2E1-4384-8A1C-DCC3567B816A}"/>
            </a:ext>
          </a:extLst>
        </xdr:cNvPr>
        <xdr:cNvSpPr/>
      </xdr:nvSpPr>
      <xdr:spPr>
        <a:xfrm>
          <a:off x="606044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92" name="正方形/長方形 391">
          <a:extLst>
            <a:ext uri="{FF2B5EF4-FFF2-40B4-BE49-F238E27FC236}">
              <a16:creationId xmlns:a16="http://schemas.microsoft.com/office/drawing/2014/main" id="{65A89BAB-A7B2-4ADC-95A7-59049C45B05F}"/>
            </a:ext>
          </a:extLst>
        </xdr:cNvPr>
        <xdr:cNvSpPr/>
      </xdr:nvSpPr>
      <xdr:spPr>
        <a:xfrm>
          <a:off x="698881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93" name="正方形/長方形 392">
          <a:extLst>
            <a:ext uri="{FF2B5EF4-FFF2-40B4-BE49-F238E27FC236}">
              <a16:creationId xmlns:a16="http://schemas.microsoft.com/office/drawing/2014/main" id="{6238A6F1-E6FE-4FEA-A05C-D934D92C6255}"/>
            </a:ext>
          </a:extLst>
        </xdr:cNvPr>
        <xdr:cNvSpPr/>
      </xdr:nvSpPr>
      <xdr:spPr>
        <a:xfrm>
          <a:off x="698881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113,889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94" name="正方形/長方形 393">
          <a:extLst>
            <a:ext uri="{FF2B5EF4-FFF2-40B4-BE49-F238E27FC236}">
              <a16:creationId xmlns:a16="http://schemas.microsoft.com/office/drawing/2014/main" id="{8252370C-95E2-4B94-8EE7-98263C350B7C}"/>
            </a:ext>
          </a:extLst>
        </xdr:cNvPr>
        <xdr:cNvSpPr/>
      </xdr:nvSpPr>
      <xdr:spPr>
        <a:xfrm>
          <a:off x="801751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95" name="正方形/長方形 394">
          <a:extLst>
            <a:ext uri="{FF2B5EF4-FFF2-40B4-BE49-F238E27FC236}">
              <a16:creationId xmlns:a16="http://schemas.microsoft.com/office/drawing/2014/main" id="{626F8A63-6EF9-415A-A249-835B03460249}"/>
            </a:ext>
          </a:extLst>
        </xdr:cNvPr>
        <xdr:cNvSpPr/>
      </xdr:nvSpPr>
      <xdr:spPr>
        <a:xfrm>
          <a:off x="801751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236,226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96" name="正方形/長方形 395">
          <a:extLst>
            <a:ext uri="{FF2B5EF4-FFF2-40B4-BE49-F238E27FC236}">
              <a16:creationId xmlns:a16="http://schemas.microsoft.com/office/drawing/2014/main" id="{7C37B9D8-4470-4B8C-A795-0AD66DFFBDD4}"/>
            </a:ext>
          </a:extLst>
        </xdr:cNvPr>
        <xdr:cNvSpPr/>
      </xdr:nvSpPr>
      <xdr:spPr>
        <a:xfrm>
          <a:off x="5960110" y="16760190"/>
          <a:ext cx="424815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97" name="正方形/長方形 396">
          <a:extLst>
            <a:ext uri="{FF2B5EF4-FFF2-40B4-BE49-F238E27FC236}">
              <a16:creationId xmlns:a16="http://schemas.microsoft.com/office/drawing/2014/main" id="{11726C4B-93D4-4B6F-9F8A-B3CD58ABC5D6}"/>
            </a:ext>
          </a:extLst>
        </xdr:cNvPr>
        <xdr:cNvSpPr/>
      </xdr:nvSpPr>
      <xdr:spPr>
        <a:xfrm>
          <a:off x="11203940" y="419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8" name="正方形/長方形 397">
          <a:extLst>
            <a:ext uri="{FF2B5EF4-FFF2-40B4-BE49-F238E27FC236}">
              <a16:creationId xmlns:a16="http://schemas.microsoft.com/office/drawing/2014/main" id="{88E1E2E1-5BE7-4311-9388-726F9A98D86B}"/>
            </a:ext>
          </a:extLst>
        </xdr:cNvPr>
        <xdr:cNvSpPr/>
      </xdr:nvSpPr>
      <xdr:spPr>
        <a:xfrm>
          <a:off x="1131570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9" name="正方形/長方形 398">
          <a:extLst>
            <a:ext uri="{FF2B5EF4-FFF2-40B4-BE49-F238E27FC236}">
              <a16:creationId xmlns:a16="http://schemas.microsoft.com/office/drawing/2014/main" id="{4D2274AF-8042-4F89-A687-ABB16D5024E9}"/>
            </a:ext>
          </a:extLst>
        </xdr:cNvPr>
        <xdr:cNvSpPr/>
      </xdr:nvSpPr>
      <xdr:spPr>
        <a:xfrm>
          <a:off x="1131570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00" name="正方形/長方形 399">
          <a:extLst>
            <a:ext uri="{FF2B5EF4-FFF2-40B4-BE49-F238E27FC236}">
              <a16:creationId xmlns:a16="http://schemas.microsoft.com/office/drawing/2014/main" id="{2C418422-02E0-4DB0-9AD0-EC3C1633A652}"/>
            </a:ext>
          </a:extLst>
        </xdr:cNvPr>
        <xdr:cNvSpPr/>
      </xdr:nvSpPr>
      <xdr:spPr>
        <a:xfrm>
          <a:off x="1223264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01" name="正方形/長方形 400">
          <a:extLst>
            <a:ext uri="{FF2B5EF4-FFF2-40B4-BE49-F238E27FC236}">
              <a16:creationId xmlns:a16="http://schemas.microsoft.com/office/drawing/2014/main" id="{ECEF01D3-2705-46BE-9664-3DBE3AC9395F}"/>
            </a:ext>
          </a:extLst>
        </xdr:cNvPr>
        <xdr:cNvSpPr/>
      </xdr:nvSpPr>
      <xdr:spPr>
        <a:xfrm>
          <a:off x="1223264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02" name="正方形/長方形 401">
          <a:extLst>
            <a:ext uri="{FF2B5EF4-FFF2-40B4-BE49-F238E27FC236}">
              <a16:creationId xmlns:a16="http://schemas.microsoft.com/office/drawing/2014/main" id="{76CE5745-101C-4F7E-A15C-CAA5D5BC4319}"/>
            </a:ext>
          </a:extLst>
        </xdr:cNvPr>
        <xdr:cNvSpPr/>
      </xdr:nvSpPr>
      <xdr:spPr>
        <a:xfrm>
          <a:off x="1326134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03" name="正方形/長方形 402">
          <a:extLst>
            <a:ext uri="{FF2B5EF4-FFF2-40B4-BE49-F238E27FC236}">
              <a16:creationId xmlns:a16="http://schemas.microsoft.com/office/drawing/2014/main" id="{85C4C688-347B-4BA6-8A71-168EEB5C2359}"/>
            </a:ext>
          </a:extLst>
        </xdr:cNvPr>
        <xdr:cNvSpPr/>
      </xdr:nvSpPr>
      <xdr:spPr>
        <a:xfrm>
          <a:off x="1326134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04" name="正方形/長方形 403">
          <a:extLst>
            <a:ext uri="{FF2B5EF4-FFF2-40B4-BE49-F238E27FC236}">
              <a16:creationId xmlns:a16="http://schemas.microsoft.com/office/drawing/2014/main" id="{9D0AAAC5-627B-4105-9F7F-F69F5112C1A5}"/>
            </a:ext>
          </a:extLst>
        </xdr:cNvPr>
        <xdr:cNvSpPr/>
      </xdr:nvSpPr>
      <xdr:spPr>
        <a:xfrm>
          <a:off x="11203940" y="533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05" name="テキスト ボックス 404">
          <a:extLst>
            <a:ext uri="{FF2B5EF4-FFF2-40B4-BE49-F238E27FC236}">
              <a16:creationId xmlns:a16="http://schemas.microsoft.com/office/drawing/2014/main" id="{33E4BFCF-F002-4AF4-921E-B10673DA0D81}"/>
            </a:ext>
          </a:extLst>
        </xdr:cNvPr>
        <xdr:cNvSpPr txBox="1"/>
      </xdr:nvSpPr>
      <xdr:spPr>
        <a:xfrm>
          <a:off x="1116584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06" name="直線コネクタ 405">
          <a:extLst>
            <a:ext uri="{FF2B5EF4-FFF2-40B4-BE49-F238E27FC236}">
              <a16:creationId xmlns:a16="http://schemas.microsoft.com/office/drawing/2014/main" id="{39AF5C84-7754-432E-8C1D-BE723F8C9FCD}"/>
            </a:ext>
          </a:extLst>
        </xdr:cNvPr>
        <xdr:cNvCxnSpPr/>
      </xdr:nvCxnSpPr>
      <xdr:spPr>
        <a:xfrm>
          <a:off x="11203940" y="762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07" name="テキスト ボックス 406">
          <a:extLst>
            <a:ext uri="{FF2B5EF4-FFF2-40B4-BE49-F238E27FC236}">
              <a16:creationId xmlns:a16="http://schemas.microsoft.com/office/drawing/2014/main" id="{E43E4FDD-70DD-4C75-98FB-928A649733D2}"/>
            </a:ext>
          </a:extLst>
        </xdr:cNvPr>
        <xdr:cNvSpPr txBox="1"/>
      </xdr:nvSpPr>
      <xdr:spPr>
        <a:xfrm>
          <a:off x="10801531" y="7475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408" name="直線コネクタ 407">
          <a:extLst>
            <a:ext uri="{FF2B5EF4-FFF2-40B4-BE49-F238E27FC236}">
              <a16:creationId xmlns:a16="http://schemas.microsoft.com/office/drawing/2014/main" id="{38516AA2-4449-46B6-9079-DBC05ED0FCA2}"/>
            </a:ext>
          </a:extLst>
        </xdr:cNvPr>
        <xdr:cNvCxnSpPr/>
      </xdr:nvCxnSpPr>
      <xdr:spPr>
        <a:xfrm>
          <a:off x="11203940" y="723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409" name="テキスト ボックス 408">
          <a:extLst>
            <a:ext uri="{FF2B5EF4-FFF2-40B4-BE49-F238E27FC236}">
              <a16:creationId xmlns:a16="http://schemas.microsoft.com/office/drawing/2014/main" id="{18D4004F-EAFF-42C2-AE15-028C28A0AC37}"/>
            </a:ext>
          </a:extLst>
        </xdr:cNvPr>
        <xdr:cNvSpPr txBox="1"/>
      </xdr:nvSpPr>
      <xdr:spPr>
        <a:xfrm>
          <a:off x="10801531" y="709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410" name="直線コネクタ 409">
          <a:extLst>
            <a:ext uri="{FF2B5EF4-FFF2-40B4-BE49-F238E27FC236}">
              <a16:creationId xmlns:a16="http://schemas.microsoft.com/office/drawing/2014/main" id="{50780D09-89DE-48EA-889D-C4560F9F63D2}"/>
            </a:ext>
          </a:extLst>
        </xdr:cNvPr>
        <xdr:cNvCxnSpPr/>
      </xdr:nvCxnSpPr>
      <xdr:spPr>
        <a:xfrm>
          <a:off x="11203940" y="685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411" name="テキスト ボックス 410">
          <a:extLst>
            <a:ext uri="{FF2B5EF4-FFF2-40B4-BE49-F238E27FC236}">
              <a16:creationId xmlns:a16="http://schemas.microsoft.com/office/drawing/2014/main" id="{7A0B326A-6353-4497-B501-0AD24CE3CC92}"/>
            </a:ext>
          </a:extLst>
        </xdr:cNvPr>
        <xdr:cNvSpPr txBox="1"/>
      </xdr:nvSpPr>
      <xdr:spPr>
        <a:xfrm>
          <a:off x="10842791" y="6713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412" name="直線コネクタ 411">
          <a:extLst>
            <a:ext uri="{FF2B5EF4-FFF2-40B4-BE49-F238E27FC236}">
              <a16:creationId xmlns:a16="http://schemas.microsoft.com/office/drawing/2014/main" id="{6152CF6F-3525-46B8-869C-05F46A632F57}"/>
            </a:ext>
          </a:extLst>
        </xdr:cNvPr>
        <xdr:cNvCxnSpPr/>
      </xdr:nvCxnSpPr>
      <xdr:spPr>
        <a:xfrm>
          <a:off x="11203940" y="6473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413" name="テキスト ボックス 412">
          <a:extLst>
            <a:ext uri="{FF2B5EF4-FFF2-40B4-BE49-F238E27FC236}">
              <a16:creationId xmlns:a16="http://schemas.microsoft.com/office/drawing/2014/main" id="{2BBA57BA-5EED-459E-AA02-A943E74CD286}"/>
            </a:ext>
          </a:extLst>
        </xdr:cNvPr>
        <xdr:cNvSpPr txBox="1"/>
      </xdr:nvSpPr>
      <xdr:spPr>
        <a:xfrm>
          <a:off x="10842791" y="633668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414" name="直線コネクタ 413">
          <a:extLst>
            <a:ext uri="{FF2B5EF4-FFF2-40B4-BE49-F238E27FC236}">
              <a16:creationId xmlns:a16="http://schemas.microsoft.com/office/drawing/2014/main" id="{54A65F58-3DF8-4B44-AE2B-F15FAF538DB5}"/>
            </a:ext>
          </a:extLst>
        </xdr:cNvPr>
        <xdr:cNvCxnSpPr/>
      </xdr:nvCxnSpPr>
      <xdr:spPr>
        <a:xfrm>
          <a:off x="11203940" y="609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415" name="テキスト ボックス 414">
          <a:extLst>
            <a:ext uri="{FF2B5EF4-FFF2-40B4-BE49-F238E27FC236}">
              <a16:creationId xmlns:a16="http://schemas.microsoft.com/office/drawing/2014/main" id="{B3C9B18C-6498-4287-897B-ACBB85781E11}"/>
            </a:ext>
          </a:extLst>
        </xdr:cNvPr>
        <xdr:cNvSpPr txBox="1"/>
      </xdr:nvSpPr>
      <xdr:spPr>
        <a:xfrm>
          <a:off x="10842791" y="595568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416" name="直線コネクタ 415">
          <a:extLst>
            <a:ext uri="{FF2B5EF4-FFF2-40B4-BE49-F238E27FC236}">
              <a16:creationId xmlns:a16="http://schemas.microsoft.com/office/drawing/2014/main" id="{82AC878D-DE7F-4EAF-9F22-0EDD15B56A2C}"/>
            </a:ext>
          </a:extLst>
        </xdr:cNvPr>
        <xdr:cNvCxnSpPr/>
      </xdr:nvCxnSpPr>
      <xdr:spPr>
        <a:xfrm>
          <a:off x="11203940" y="5711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417" name="テキスト ボックス 416">
          <a:extLst>
            <a:ext uri="{FF2B5EF4-FFF2-40B4-BE49-F238E27FC236}">
              <a16:creationId xmlns:a16="http://schemas.microsoft.com/office/drawing/2014/main" id="{82D6607D-885C-44B5-BF0D-C7E8A1F7F7D3}"/>
            </a:ext>
          </a:extLst>
        </xdr:cNvPr>
        <xdr:cNvSpPr txBox="1"/>
      </xdr:nvSpPr>
      <xdr:spPr>
        <a:xfrm>
          <a:off x="10842791" y="557468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18" name="直線コネクタ 417">
          <a:extLst>
            <a:ext uri="{FF2B5EF4-FFF2-40B4-BE49-F238E27FC236}">
              <a16:creationId xmlns:a16="http://schemas.microsoft.com/office/drawing/2014/main" id="{46BD92DB-8A15-443D-A110-1C460E8DB812}"/>
            </a:ext>
          </a:extLst>
        </xdr:cNvPr>
        <xdr:cNvCxnSpPr/>
      </xdr:nvCxnSpPr>
      <xdr:spPr>
        <a:xfrm>
          <a:off x="11203940" y="533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419" name="テキスト ボックス 418">
          <a:extLst>
            <a:ext uri="{FF2B5EF4-FFF2-40B4-BE49-F238E27FC236}">
              <a16:creationId xmlns:a16="http://schemas.microsoft.com/office/drawing/2014/main" id="{638E0D0A-1D20-4B5D-9C9E-E0EF2379B1F5}"/>
            </a:ext>
          </a:extLst>
        </xdr:cNvPr>
        <xdr:cNvSpPr txBox="1"/>
      </xdr:nvSpPr>
      <xdr:spPr>
        <a:xfrm>
          <a:off x="10905006" y="5193682"/>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20" name="【認定こども園・幼稚園・保育所】&#10;有形固定資産減価償却率グラフ枠">
          <a:extLst>
            <a:ext uri="{FF2B5EF4-FFF2-40B4-BE49-F238E27FC236}">
              <a16:creationId xmlns:a16="http://schemas.microsoft.com/office/drawing/2014/main" id="{CFC1FA3F-E8C1-4D2E-B0C0-B8EC62D77C29}"/>
            </a:ext>
          </a:extLst>
        </xdr:cNvPr>
        <xdr:cNvSpPr/>
      </xdr:nvSpPr>
      <xdr:spPr>
        <a:xfrm>
          <a:off x="11203940" y="533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32</xdr:row>
      <xdr:rowOff>165735</xdr:rowOff>
    </xdr:from>
    <xdr:to>
      <xdr:col>85</xdr:col>
      <xdr:colOff>126364</xdr:colOff>
      <xdr:row>42</xdr:row>
      <xdr:rowOff>3810</xdr:rowOff>
    </xdr:to>
    <xdr:cxnSp macro="">
      <xdr:nvCxnSpPr>
        <xdr:cNvPr id="421" name="直線コネクタ 420">
          <a:extLst>
            <a:ext uri="{FF2B5EF4-FFF2-40B4-BE49-F238E27FC236}">
              <a16:creationId xmlns:a16="http://schemas.microsoft.com/office/drawing/2014/main" id="{DB3F2AB3-A4D0-4794-BB63-118713D70FF5}"/>
            </a:ext>
          </a:extLst>
        </xdr:cNvPr>
        <xdr:cNvCxnSpPr/>
      </xdr:nvCxnSpPr>
      <xdr:spPr>
        <a:xfrm flipV="1">
          <a:off x="14703424" y="5655945"/>
          <a:ext cx="0" cy="15506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7637</xdr:rowOff>
    </xdr:from>
    <xdr:ext cx="405111" cy="259045"/>
    <xdr:sp macro="" textlink="">
      <xdr:nvSpPr>
        <xdr:cNvPr id="422" name="【認定こども園・幼稚園・保育所】&#10;有形固定資産減価償却率最小値テキスト">
          <a:extLst>
            <a:ext uri="{FF2B5EF4-FFF2-40B4-BE49-F238E27FC236}">
              <a16:creationId xmlns:a16="http://schemas.microsoft.com/office/drawing/2014/main" id="{DBC659C7-BD50-44BA-96B2-2CAF3CEEDE48}"/>
            </a:ext>
          </a:extLst>
        </xdr:cNvPr>
        <xdr:cNvSpPr txBox="1"/>
      </xdr:nvSpPr>
      <xdr:spPr>
        <a:xfrm>
          <a:off x="14742160" y="72104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3810</xdr:rowOff>
    </xdr:from>
    <xdr:to>
      <xdr:col>86</xdr:col>
      <xdr:colOff>25400</xdr:colOff>
      <xdr:row>42</xdr:row>
      <xdr:rowOff>3810</xdr:rowOff>
    </xdr:to>
    <xdr:cxnSp macro="">
      <xdr:nvCxnSpPr>
        <xdr:cNvPr id="423" name="直線コネクタ 422">
          <a:extLst>
            <a:ext uri="{FF2B5EF4-FFF2-40B4-BE49-F238E27FC236}">
              <a16:creationId xmlns:a16="http://schemas.microsoft.com/office/drawing/2014/main" id="{E9649883-2E1F-43CD-A8DC-5EFDBF61F892}"/>
            </a:ext>
          </a:extLst>
        </xdr:cNvPr>
        <xdr:cNvCxnSpPr/>
      </xdr:nvCxnSpPr>
      <xdr:spPr>
        <a:xfrm>
          <a:off x="14611350" y="720661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112412</xdr:rowOff>
    </xdr:from>
    <xdr:ext cx="405111" cy="259045"/>
    <xdr:sp macro="" textlink="">
      <xdr:nvSpPr>
        <xdr:cNvPr id="424" name="【認定こども園・幼稚園・保育所】&#10;有形固定資産減価償却率最大値テキスト">
          <a:extLst>
            <a:ext uri="{FF2B5EF4-FFF2-40B4-BE49-F238E27FC236}">
              <a16:creationId xmlns:a16="http://schemas.microsoft.com/office/drawing/2014/main" id="{1382C698-D84A-433F-83F4-0DB1B1FC79DA}"/>
            </a:ext>
          </a:extLst>
        </xdr:cNvPr>
        <xdr:cNvSpPr txBox="1"/>
      </xdr:nvSpPr>
      <xdr:spPr>
        <a:xfrm>
          <a:off x="14742160" y="54273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32</xdr:row>
      <xdr:rowOff>165735</xdr:rowOff>
    </xdr:from>
    <xdr:to>
      <xdr:col>86</xdr:col>
      <xdr:colOff>25400</xdr:colOff>
      <xdr:row>32</xdr:row>
      <xdr:rowOff>165735</xdr:rowOff>
    </xdr:to>
    <xdr:cxnSp macro="">
      <xdr:nvCxnSpPr>
        <xdr:cNvPr id="425" name="直線コネクタ 424">
          <a:extLst>
            <a:ext uri="{FF2B5EF4-FFF2-40B4-BE49-F238E27FC236}">
              <a16:creationId xmlns:a16="http://schemas.microsoft.com/office/drawing/2014/main" id="{CF85BCB5-FEF6-48CA-8A4C-17D6B4A9C761}"/>
            </a:ext>
          </a:extLst>
        </xdr:cNvPr>
        <xdr:cNvCxnSpPr/>
      </xdr:nvCxnSpPr>
      <xdr:spPr>
        <a:xfrm>
          <a:off x="14611350" y="565594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28592</xdr:rowOff>
    </xdr:from>
    <xdr:ext cx="405111" cy="259045"/>
    <xdr:sp macro="" textlink="">
      <xdr:nvSpPr>
        <xdr:cNvPr id="426" name="【認定こども園・幼稚園・保育所】&#10;有形固定資産減価償却率平均値テキスト">
          <a:extLst>
            <a:ext uri="{FF2B5EF4-FFF2-40B4-BE49-F238E27FC236}">
              <a16:creationId xmlns:a16="http://schemas.microsoft.com/office/drawing/2014/main" id="{29E69C1E-5576-465E-B755-6E46DA9547C4}"/>
            </a:ext>
          </a:extLst>
        </xdr:cNvPr>
        <xdr:cNvSpPr txBox="1"/>
      </xdr:nvSpPr>
      <xdr:spPr>
        <a:xfrm>
          <a:off x="14742160" y="637033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37</xdr:row>
      <xdr:rowOff>50165</xdr:rowOff>
    </xdr:from>
    <xdr:to>
      <xdr:col>85</xdr:col>
      <xdr:colOff>177800</xdr:colOff>
      <xdr:row>37</xdr:row>
      <xdr:rowOff>151765</xdr:rowOff>
    </xdr:to>
    <xdr:sp macro="" textlink="">
      <xdr:nvSpPr>
        <xdr:cNvPr id="427" name="フローチャート: 判断 426">
          <a:extLst>
            <a:ext uri="{FF2B5EF4-FFF2-40B4-BE49-F238E27FC236}">
              <a16:creationId xmlns:a16="http://schemas.microsoft.com/office/drawing/2014/main" id="{D0F3BFAF-66B4-4D41-969B-85CFF024DAA1}"/>
            </a:ext>
          </a:extLst>
        </xdr:cNvPr>
        <xdr:cNvSpPr/>
      </xdr:nvSpPr>
      <xdr:spPr>
        <a:xfrm>
          <a:off x="14649450" y="6397625"/>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40640</xdr:rowOff>
    </xdr:from>
    <xdr:to>
      <xdr:col>81</xdr:col>
      <xdr:colOff>101600</xdr:colOff>
      <xdr:row>37</xdr:row>
      <xdr:rowOff>142240</xdr:rowOff>
    </xdr:to>
    <xdr:sp macro="" textlink="">
      <xdr:nvSpPr>
        <xdr:cNvPr id="428" name="フローチャート: 判断 427">
          <a:extLst>
            <a:ext uri="{FF2B5EF4-FFF2-40B4-BE49-F238E27FC236}">
              <a16:creationId xmlns:a16="http://schemas.microsoft.com/office/drawing/2014/main" id="{9019513B-8A4E-4612-9A20-839B06E33DEB}"/>
            </a:ext>
          </a:extLst>
        </xdr:cNvPr>
        <xdr:cNvSpPr/>
      </xdr:nvSpPr>
      <xdr:spPr>
        <a:xfrm>
          <a:off x="13887450" y="6384290"/>
          <a:ext cx="9779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52070</xdr:rowOff>
    </xdr:from>
    <xdr:to>
      <xdr:col>76</xdr:col>
      <xdr:colOff>165100</xdr:colOff>
      <xdr:row>37</xdr:row>
      <xdr:rowOff>153670</xdr:rowOff>
    </xdr:to>
    <xdr:sp macro="" textlink="">
      <xdr:nvSpPr>
        <xdr:cNvPr id="429" name="フローチャート: 判断 428">
          <a:extLst>
            <a:ext uri="{FF2B5EF4-FFF2-40B4-BE49-F238E27FC236}">
              <a16:creationId xmlns:a16="http://schemas.microsoft.com/office/drawing/2014/main" id="{38B39BAF-F4FA-4722-B922-4E0DAC604B30}"/>
            </a:ext>
          </a:extLst>
        </xdr:cNvPr>
        <xdr:cNvSpPr/>
      </xdr:nvSpPr>
      <xdr:spPr>
        <a:xfrm>
          <a:off x="13089890" y="6399530"/>
          <a:ext cx="10922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46355</xdr:rowOff>
    </xdr:from>
    <xdr:to>
      <xdr:col>72</xdr:col>
      <xdr:colOff>38100</xdr:colOff>
      <xdr:row>37</xdr:row>
      <xdr:rowOff>147955</xdr:rowOff>
    </xdr:to>
    <xdr:sp macro="" textlink="">
      <xdr:nvSpPr>
        <xdr:cNvPr id="430" name="フローチャート: 判断 429">
          <a:extLst>
            <a:ext uri="{FF2B5EF4-FFF2-40B4-BE49-F238E27FC236}">
              <a16:creationId xmlns:a16="http://schemas.microsoft.com/office/drawing/2014/main" id="{0C826171-E69D-4214-A7CA-3267D5725A5B}"/>
            </a:ext>
          </a:extLst>
        </xdr:cNvPr>
        <xdr:cNvSpPr/>
      </xdr:nvSpPr>
      <xdr:spPr>
        <a:xfrm>
          <a:off x="12303760" y="6391910"/>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21590</xdr:rowOff>
    </xdr:from>
    <xdr:to>
      <xdr:col>67</xdr:col>
      <xdr:colOff>101600</xdr:colOff>
      <xdr:row>37</xdr:row>
      <xdr:rowOff>123190</xdr:rowOff>
    </xdr:to>
    <xdr:sp macro="" textlink="">
      <xdr:nvSpPr>
        <xdr:cNvPr id="431" name="フローチャート: 判断 430">
          <a:extLst>
            <a:ext uri="{FF2B5EF4-FFF2-40B4-BE49-F238E27FC236}">
              <a16:creationId xmlns:a16="http://schemas.microsoft.com/office/drawing/2014/main" id="{0E2965D9-D202-4AA6-9E01-1886DF5704FE}"/>
            </a:ext>
          </a:extLst>
        </xdr:cNvPr>
        <xdr:cNvSpPr/>
      </xdr:nvSpPr>
      <xdr:spPr>
        <a:xfrm>
          <a:off x="11487150" y="6361430"/>
          <a:ext cx="9779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32" name="テキスト ボックス 431">
          <a:extLst>
            <a:ext uri="{FF2B5EF4-FFF2-40B4-BE49-F238E27FC236}">
              <a16:creationId xmlns:a16="http://schemas.microsoft.com/office/drawing/2014/main" id="{B203D626-AF49-4DFB-93E0-5C89BAC505F1}"/>
            </a:ext>
          </a:extLst>
        </xdr:cNvPr>
        <xdr:cNvSpPr txBox="1"/>
      </xdr:nvSpPr>
      <xdr:spPr>
        <a:xfrm>
          <a:off x="145326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33" name="テキスト ボックス 432">
          <a:extLst>
            <a:ext uri="{FF2B5EF4-FFF2-40B4-BE49-F238E27FC236}">
              <a16:creationId xmlns:a16="http://schemas.microsoft.com/office/drawing/2014/main" id="{5B569BB7-9EC7-4559-9B48-B912ED19B6C5}"/>
            </a:ext>
          </a:extLst>
        </xdr:cNvPr>
        <xdr:cNvSpPr txBox="1"/>
      </xdr:nvSpPr>
      <xdr:spPr>
        <a:xfrm>
          <a:off x="137706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34" name="テキスト ボックス 433">
          <a:extLst>
            <a:ext uri="{FF2B5EF4-FFF2-40B4-BE49-F238E27FC236}">
              <a16:creationId xmlns:a16="http://schemas.microsoft.com/office/drawing/2014/main" id="{3186562E-01C0-42D1-8172-6DD57267E383}"/>
            </a:ext>
          </a:extLst>
        </xdr:cNvPr>
        <xdr:cNvSpPr txBox="1"/>
      </xdr:nvSpPr>
      <xdr:spPr>
        <a:xfrm>
          <a:off x="129730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35" name="テキスト ボックス 434">
          <a:extLst>
            <a:ext uri="{FF2B5EF4-FFF2-40B4-BE49-F238E27FC236}">
              <a16:creationId xmlns:a16="http://schemas.microsoft.com/office/drawing/2014/main" id="{09B9AAE3-19EF-40AB-87FF-DA868CFBCF1D}"/>
            </a:ext>
          </a:extLst>
        </xdr:cNvPr>
        <xdr:cNvSpPr txBox="1"/>
      </xdr:nvSpPr>
      <xdr:spPr>
        <a:xfrm>
          <a:off x="121754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6" name="テキスト ボックス 435">
          <a:extLst>
            <a:ext uri="{FF2B5EF4-FFF2-40B4-BE49-F238E27FC236}">
              <a16:creationId xmlns:a16="http://schemas.microsoft.com/office/drawing/2014/main" id="{5D67B25B-BC2C-4F06-A670-04D8E412F82E}"/>
            </a:ext>
          </a:extLst>
        </xdr:cNvPr>
        <xdr:cNvSpPr txBox="1"/>
      </xdr:nvSpPr>
      <xdr:spPr>
        <a:xfrm>
          <a:off x="113703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6350</xdr:rowOff>
    </xdr:from>
    <xdr:to>
      <xdr:col>85</xdr:col>
      <xdr:colOff>177800</xdr:colOff>
      <xdr:row>36</xdr:row>
      <xdr:rowOff>107950</xdr:rowOff>
    </xdr:to>
    <xdr:sp macro="" textlink="">
      <xdr:nvSpPr>
        <xdr:cNvPr id="437" name="楕円 436">
          <a:extLst>
            <a:ext uri="{FF2B5EF4-FFF2-40B4-BE49-F238E27FC236}">
              <a16:creationId xmlns:a16="http://schemas.microsoft.com/office/drawing/2014/main" id="{A3B1B5D5-B743-4A8E-AD3F-BE5A39B9D438}"/>
            </a:ext>
          </a:extLst>
        </xdr:cNvPr>
        <xdr:cNvSpPr/>
      </xdr:nvSpPr>
      <xdr:spPr>
        <a:xfrm>
          <a:off x="14649450" y="6180455"/>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35</xdr:row>
      <xdr:rowOff>29227</xdr:rowOff>
    </xdr:from>
    <xdr:ext cx="405111" cy="259045"/>
    <xdr:sp macro="" textlink="">
      <xdr:nvSpPr>
        <xdr:cNvPr id="438" name="【認定こども園・幼稚園・保育所】&#10;有形固定資産減価償却率該当値テキスト">
          <a:extLst>
            <a:ext uri="{FF2B5EF4-FFF2-40B4-BE49-F238E27FC236}">
              <a16:creationId xmlns:a16="http://schemas.microsoft.com/office/drawing/2014/main" id="{7F4810B5-C79D-4762-B673-00AB9D955B89}"/>
            </a:ext>
          </a:extLst>
        </xdr:cNvPr>
        <xdr:cNvSpPr txBox="1"/>
      </xdr:nvSpPr>
      <xdr:spPr>
        <a:xfrm>
          <a:off x="14742160" y="60280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35</xdr:row>
      <xdr:rowOff>139700</xdr:rowOff>
    </xdr:from>
    <xdr:to>
      <xdr:col>81</xdr:col>
      <xdr:colOff>101600</xdr:colOff>
      <xdr:row>36</xdr:row>
      <xdr:rowOff>69850</xdr:rowOff>
    </xdr:to>
    <xdr:sp macro="" textlink="">
      <xdr:nvSpPr>
        <xdr:cNvPr id="439" name="楕円 438">
          <a:extLst>
            <a:ext uri="{FF2B5EF4-FFF2-40B4-BE49-F238E27FC236}">
              <a16:creationId xmlns:a16="http://schemas.microsoft.com/office/drawing/2014/main" id="{D7E38580-D91F-4611-BAC8-70A26A68A35D}"/>
            </a:ext>
          </a:extLst>
        </xdr:cNvPr>
        <xdr:cNvSpPr/>
      </xdr:nvSpPr>
      <xdr:spPr>
        <a:xfrm>
          <a:off x="13887450" y="6136640"/>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36</xdr:row>
      <xdr:rowOff>19050</xdr:rowOff>
    </xdr:from>
    <xdr:to>
      <xdr:col>85</xdr:col>
      <xdr:colOff>127000</xdr:colOff>
      <xdr:row>36</xdr:row>
      <xdr:rowOff>57150</xdr:rowOff>
    </xdr:to>
    <xdr:cxnSp macro="">
      <xdr:nvCxnSpPr>
        <xdr:cNvPr id="440" name="直線コネクタ 439">
          <a:extLst>
            <a:ext uri="{FF2B5EF4-FFF2-40B4-BE49-F238E27FC236}">
              <a16:creationId xmlns:a16="http://schemas.microsoft.com/office/drawing/2014/main" id="{6BE169C5-7D2E-40C0-8AC8-9BE418C9FA2B}"/>
            </a:ext>
          </a:extLst>
        </xdr:cNvPr>
        <xdr:cNvCxnSpPr/>
      </xdr:nvCxnSpPr>
      <xdr:spPr>
        <a:xfrm>
          <a:off x="13942060" y="6187440"/>
          <a:ext cx="762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103505</xdr:rowOff>
    </xdr:from>
    <xdr:to>
      <xdr:col>76</xdr:col>
      <xdr:colOff>165100</xdr:colOff>
      <xdr:row>36</xdr:row>
      <xdr:rowOff>33655</xdr:rowOff>
    </xdr:to>
    <xdr:sp macro="" textlink="">
      <xdr:nvSpPr>
        <xdr:cNvPr id="441" name="楕円 440">
          <a:extLst>
            <a:ext uri="{FF2B5EF4-FFF2-40B4-BE49-F238E27FC236}">
              <a16:creationId xmlns:a16="http://schemas.microsoft.com/office/drawing/2014/main" id="{8D22150B-C37B-4092-982A-8ECBAB160B12}"/>
            </a:ext>
          </a:extLst>
        </xdr:cNvPr>
        <xdr:cNvSpPr/>
      </xdr:nvSpPr>
      <xdr:spPr>
        <a:xfrm>
          <a:off x="13089890" y="6102350"/>
          <a:ext cx="10922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35</xdr:row>
      <xdr:rowOff>154305</xdr:rowOff>
    </xdr:from>
    <xdr:to>
      <xdr:col>81</xdr:col>
      <xdr:colOff>50800</xdr:colOff>
      <xdr:row>36</xdr:row>
      <xdr:rowOff>19050</xdr:rowOff>
    </xdr:to>
    <xdr:cxnSp macro="">
      <xdr:nvCxnSpPr>
        <xdr:cNvPr id="442" name="直線コネクタ 441">
          <a:extLst>
            <a:ext uri="{FF2B5EF4-FFF2-40B4-BE49-F238E27FC236}">
              <a16:creationId xmlns:a16="http://schemas.microsoft.com/office/drawing/2014/main" id="{78C2FFAF-5CE7-45CF-A82B-8C35C529CEE0}"/>
            </a:ext>
          </a:extLst>
        </xdr:cNvPr>
        <xdr:cNvCxnSpPr/>
      </xdr:nvCxnSpPr>
      <xdr:spPr>
        <a:xfrm>
          <a:off x="13144500" y="6155055"/>
          <a:ext cx="79756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67310</xdr:rowOff>
    </xdr:from>
    <xdr:to>
      <xdr:col>72</xdr:col>
      <xdr:colOff>38100</xdr:colOff>
      <xdr:row>35</xdr:row>
      <xdr:rowOff>168910</xdr:rowOff>
    </xdr:to>
    <xdr:sp macro="" textlink="">
      <xdr:nvSpPr>
        <xdr:cNvPr id="443" name="楕円 442">
          <a:extLst>
            <a:ext uri="{FF2B5EF4-FFF2-40B4-BE49-F238E27FC236}">
              <a16:creationId xmlns:a16="http://schemas.microsoft.com/office/drawing/2014/main" id="{48555183-8B1B-4C71-9093-6E58B2CF9275}"/>
            </a:ext>
          </a:extLst>
        </xdr:cNvPr>
        <xdr:cNvSpPr/>
      </xdr:nvSpPr>
      <xdr:spPr>
        <a:xfrm>
          <a:off x="12303760" y="6066155"/>
          <a:ext cx="7874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35</xdr:row>
      <xdr:rowOff>118110</xdr:rowOff>
    </xdr:from>
    <xdr:to>
      <xdr:col>76</xdr:col>
      <xdr:colOff>114300</xdr:colOff>
      <xdr:row>35</xdr:row>
      <xdr:rowOff>154305</xdr:rowOff>
    </xdr:to>
    <xdr:cxnSp macro="">
      <xdr:nvCxnSpPr>
        <xdr:cNvPr id="444" name="直線コネクタ 443">
          <a:extLst>
            <a:ext uri="{FF2B5EF4-FFF2-40B4-BE49-F238E27FC236}">
              <a16:creationId xmlns:a16="http://schemas.microsoft.com/office/drawing/2014/main" id="{ABBB3FC9-2133-4AB4-AF48-3A4FA7F76459}"/>
            </a:ext>
          </a:extLst>
        </xdr:cNvPr>
        <xdr:cNvCxnSpPr/>
      </xdr:nvCxnSpPr>
      <xdr:spPr>
        <a:xfrm>
          <a:off x="12346940" y="6120765"/>
          <a:ext cx="79756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35</xdr:row>
      <xdr:rowOff>29210</xdr:rowOff>
    </xdr:from>
    <xdr:to>
      <xdr:col>67</xdr:col>
      <xdr:colOff>101600</xdr:colOff>
      <xdr:row>35</xdr:row>
      <xdr:rowOff>130810</xdr:rowOff>
    </xdr:to>
    <xdr:sp macro="" textlink="">
      <xdr:nvSpPr>
        <xdr:cNvPr id="445" name="楕円 444">
          <a:extLst>
            <a:ext uri="{FF2B5EF4-FFF2-40B4-BE49-F238E27FC236}">
              <a16:creationId xmlns:a16="http://schemas.microsoft.com/office/drawing/2014/main" id="{4C6E0BCA-A88C-40D8-B9D4-21BFA6309F5D}"/>
            </a:ext>
          </a:extLst>
        </xdr:cNvPr>
        <xdr:cNvSpPr/>
      </xdr:nvSpPr>
      <xdr:spPr>
        <a:xfrm>
          <a:off x="11487150" y="6028055"/>
          <a:ext cx="9779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35</xdr:row>
      <xdr:rowOff>80010</xdr:rowOff>
    </xdr:from>
    <xdr:to>
      <xdr:col>71</xdr:col>
      <xdr:colOff>177800</xdr:colOff>
      <xdr:row>35</xdr:row>
      <xdr:rowOff>118110</xdr:rowOff>
    </xdr:to>
    <xdr:cxnSp macro="">
      <xdr:nvCxnSpPr>
        <xdr:cNvPr id="446" name="直線コネクタ 445">
          <a:extLst>
            <a:ext uri="{FF2B5EF4-FFF2-40B4-BE49-F238E27FC236}">
              <a16:creationId xmlns:a16="http://schemas.microsoft.com/office/drawing/2014/main" id="{F20821D8-F0BE-4466-B2FF-7D5AEF85FF3D}"/>
            </a:ext>
          </a:extLst>
        </xdr:cNvPr>
        <xdr:cNvCxnSpPr/>
      </xdr:nvCxnSpPr>
      <xdr:spPr>
        <a:xfrm>
          <a:off x="11541760" y="6082665"/>
          <a:ext cx="80518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37</xdr:row>
      <xdr:rowOff>133367</xdr:rowOff>
    </xdr:from>
    <xdr:ext cx="405111" cy="259045"/>
    <xdr:sp macro="" textlink="">
      <xdr:nvSpPr>
        <xdr:cNvPr id="447" name="n_1aveValue【認定こども園・幼稚園・保育所】&#10;有形固定資産減価償却率">
          <a:extLst>
            <a:ext uri="{FF2B5EF4-FFF2-40B4-BE49-F238E27FC236}">
              <a16:creationId xmlns:a16="http://schemas.microsoft.com/office/drawing/2014/main" id="{40A1E4A6-49C3-4311-A797-25219E9C590E}"/>
            </a:ext>
          </a:extLst>
        </xdr:cNvPr>
        <xdr:cNvSpPr txBox="1"/>
      </xdr:nvSpPr>
      <xdr:spPr>
        <a:xfrm>
          <a:off x="13738234" y="64732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37</xdr:row>
      <xdr:rowOff>144797</xdr:rowOff>
    </xdr:from>
    <xdr:ext cx="405111" cy="259045"/>
    <xdr:sp macro="" textlink="">
      <xdr:nvSpPr>
        <xdr:cNvPr id="448" name="n_2aveValue【認定こども園・幼稚園・保育所】&#10;有形固定資産減価償却率">
          <a:extLst>
            <a:ext uri="{FF2B5EF4-FFF2-40B4-BE49-F238E27FC236}">
              <a16:creationId xmlns:a16="http://schemas.microsoft.com/office/drawing/2014/main" id="{A43B0D68-6FA2-473E-8376-4E98926852B8}"/>
            </a:ext>
          </a:extLst>
        </xdr:cNvPr>
        <xdr:cNvSpPr txBox="1"/>
      </xdr:nvSpPr>
      <xdr:spPr>
        <a:xfrm>
          <a:off x="12957184" y="64865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37</xdr:row>
      <xdr:rowOff>139082</xdr:rowOff>
    </xdr:from>
    <xdr:ext cx="405111" cy="259045"/>
    <xdr:sp macro="" textlink="">
      <xdr:nvSpPr>
        <xdr:cNvPr id="449" name="n_3aveValue【認定こども園・幼稚園・保育所】&#10;有形固定資産減価償却率">
          <a:extLst>
            <a:ext uri="{FF2B5EF4-FFF2-40B4-BE49-F238E27FC236}">
              <a16:creationId xmlns:a16="http://schemas.microsoft.com/office/drawing/2014/main" id="{E227A014-FD17-4A47-93C1-489EAC6A5776}"/>
            </a:ext>
          </a:extLst>
        </xdr:cNvPr>
        <xdr:cNvSpPr txBox="1"/>
      </xdr:nvSpPr>
      <xdr:spPr>
        <a:xfrm>
          <a:off x="12171054" y="64789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37</xdr:row>
      <xdr:rowOff>114317</xdr:rowOff>
    </xdr:from>
    <xdr:ext cx="405111" cy="259045"/>
    <xdr:sp macro="" textlink="">
      <xdr:nvSpPr>
        <xdr:cNvPr id="450" name="n_4aveValue【認定こども園・幼稚園・保育所】&#10;有形固定資産減価償却率">
          <a:extLst>
            <a:ext uri="{FF2B5EF4-FFF2-40B4-BE49-F238E27FC236}">
              <a16:creationId xmlns:a16="http://schemas.microsoft.com/office/drawing/2014/main" id="{530474D4-EB1B-491B-BFA5-2616D1707789}"/>
            </a:ext>
          </a:extLst>
        </xdr:cNvPr>
        <xdr:cNvSpPr txBox="1"/>
      </xdr:nvSpPr>
      <xdr:spPr>
        <a:xfrm>
          <a:off x="11354444" y="64579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34</xdr:row>
      <xdr:rowOff>86377</xdr:rowOff>
    </xdr:from>
    <xdr:ext cx="405111" cy="259045"/>
    <xdr:sp macro="" textlink="">
      <xdr:nvSpPr>
        <xdr:cNvPr id="451" name="n_1mainValue【認定こども園・幼稚園・保育所】&#10;有形固定資産減価償却率">
          <a:extLst>
            <a:ext uri="{FF2B5EF4-FFF2-40B4-BE49-F238E27FC236}">
              <a16:creationId xmlns:a16="http://schemas.microsoft.com/office/drawing/2014/main" id="{BA0B3F5F-79D5-4672-95CE-C9752CE1E926}"/>
            </a:ext>
          </a:extLst>
        </xdr:cNvPr>
        <xdr:cNvSpPr txBox="1"/>
      </xdr:nvSpPr>
      <xdr:spPr>
        <a:xfrm>
          <a:off x="13738234" y="59175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34</xdr:row>
      <xdr:rowOff>50182</xdr:rowOff>
    </xdr:from>
    <xdr:ext cx="405111" cy="259045"/>
    <xdr:sp macro="" textlink="">
      <xdr:nvSpPr>
        <xdr:cNvPr id="452" name="n_2mainValue【認定こども園・幼稚園・保育所】&#10;有形固定資産減価償却率">
          <a:extLst>
            <a:ext uri="{FF2B5EF4-FFF2-40B4-BE49-F238E27FC236}">
              <a16:creationId xmlns:a16="http://schemas.microsoft.com/office/drawing/2014/main" id="{133793E3-4979-43CB-AA98-A7FAD2390246}"/>
            </a:ext>
          </a:extLst>
        </xdr:cNvPr>
        <xdr:cNvSpPr txBox="1"/>
      </xdr:nvSpPr>
      <xdr:spPr>
        <a:xfrm>
          <a:off x="12957184" y="58832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34</xdr:row>
      <xdr:rowOff>13987</xdr:rowOff>
    </xdr:from>
    <xdr:ext cx="405111" cy="259045"/>
    <xdr:sp macro="" textlink="">
      <xdr:nvSpPr>
        <xdr:cNvPr id="453" name="n_3mainValue【認定こども園・幼稚園・保育所】&#10;有形固定資産減価償却率">
          <a:extLst>
            <a:ext uri="{FF2B5EF4-FFF2-40B4-BE49-F238E27FC236}">
              <a16:creationId xmlns:a16="http://schemas.microsoft.com/office/drawing/2014/main" id="{F6D9C5C8-646E-4135-BD90-FE519C31386A}"/>
            </a:ext>
          </a:extLst>
        </xdr:cNvPr>
        <xdr:cNvSpPr txBox="1"/>
      </xdr:nvSpPr>
      <xdr:spPr>
        <a:xfrm>
          <a:off x="12171054" y="58470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33</xdr:row>
      <xdr:rowOff>147337</xdr:rowOff>
    </xdr:from>
    <xdr:ext cx="405111" cy="259045"/>
    <xdr:sp macro="" textlink="">
      <xdr:nvSpPr>
        <xdr:cNvPr id="454" name="n_4mainValue【認定こども園・幼稚園・保育所】&#10;有形固定資産減価償却率">
          <a:extLst>
            <a:ext uri="{FF2B5EF4-FFF2-40B4-BE49-F238E27FC236}">
              <a16:creationId xmlns:a16="http://schemas.microsoft.com/office/drawing/2014/main" id="{25C2908C-5C78-48E3-8AA7-B04443FF2F6E}"/>
            </a:ext>
          </a:extLst>
        </xdr:cNvPr>
        <xdr:cNvSpPr txBox="1"/>
      </xdr:nvSpPr>
      <xdr:spPr>
        <a:xfrm>
          <a:off x="11354444" y="58032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55" name="正方形/長方形 454">
          <a:extLst>
            <a:ext uri="{FF2B5EF4-FFF2-40B4-BE49-F238E27FC236}">
              <a16:creationId xmlns:a16="http://schemas.microsoft.com/office/drawing/2014/main" id="{98597338-27EC-4637-A885-634C5987402E}"/>
            </a:ext>
          </a:extLst>
        </xdr:cNvPr>
        <xdr:cNvSpPr/>
      </xdr:nvSpPr>
      <xdr:spPr>
        <a:xfrm>
          <a:off x="16459200" y="419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56" name="正方形/長方形 455">
          <a:extLst>
            <a:ext uri="{FF2B5EF4-FFF2-40B4-BE49-F238E27FC236}">
              <a16:creationId xmlns:a16="http://schemas.microsoft.com/office/drawing/2014/main" id="{5E6B8FBB-5004-4E5E-9FF3-097FE07C89C2}"/>
            </a:ext>
          </a:extLst>
        </xdr:cNvPr>
        <xdr:cNvSpPr/>
      </xdr:nvSpPr>
      <xdr:spPr>
        <a:xfrm>
          <a:off x="1659001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57" name="正方形/長方形 456">
          <a:extLst>
            <a:ext uri="{FF2B5EF4-FFF2-40B4-BE49-F238E27FC236}">
              <a16:creationId xmlns:a16="http://schemas.microsoft.com/office/drawing/2014/main" id="{B8A71D8A-C029-48B2-A038-51BCCD4CEF5A}"/>
            </a:ext>
          </a:extLst>
        </xdr:cNvPr>
        <xdr:cNvSpPr/>
      </xdr:nvSpPr>
      <xdr:spPr>
        <a:xfrm>
          <a:off x="1659001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58" name="正方形/長方形 457">
          <a:extLst>
            <a:ext uri="{FF2B5EF4-FFF2-40B4-BE49-F238E27FC236}">
              <a16:creationId xmlns:a16="http://schemas.microsoft.com/office/drawing/2014/main" id="{C5D72738-3D79-4919-8A83-B1F69F1CC21A}"/>
            </a:ext>
          </a:extLst>
        </xdr:cNvPr>
        <xdr:cNvSpPr/>
      </xdr:nvSpPr>
      <xdr:spPr>
        <a:xfrm>
          <a:off x="1748790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59" name="正方形/長方形 458">
          <a:extLst>
            <a:ext uri="{FF2B5EF4-FFF2-40B4-BE49-F238E27FC236}">
              <a16:creationId xmlns:a16="http://schemas.microsoft.com/office/drawing/2014/main" id="{16DEC7CE-8DEF-4F1D-9BA0-C633A0B0F4C5}"/>
            </a:ext>
          </a:extLst>
        </xdr:cNvPr>
        <xdr:cNvSpPr/>
      </xdr:nvSpPr>
      <xdr:spPr>
        <a:xfrm>
          <a:off x="1748790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60" name="正方形/長方形 459">
          <a:extLst>
            <a:ext uri="{FF2B5EF4-FFF2-40B4-BE49-F238E27FC236}">
              <a16:creationId xmlns:a16="http://schemas.microsoft.com/office/drawing/2014/main" id="{8C6D6BE7-2B01-4395-9DB2-8AF306EB9BD7}"/>
            </a:ext>
          </a:extLst>
        </xdr:cNvPr>
        <xdr:cNvSpPr/>
      </xdr:nvSpPr>
      <xdr:spPr>
        <a:xfrm>
          <a:off x="1851660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61" name="正方形/長方形 460">
          <a:extLst>
            <a:ext uri="{FF2B5EF4-FFF2-40B4-BE49-F238E27FC236}">
              <a16:creationId xmlns:a16="http://schemas.microsoft.com/office/drawing/2014/main" id="{04D6F251-306D-458D-A664-591664A51D60}"/>
            </a:ext>
          </a:extLst>
        </xdr:cNvPr>
        <xdr:cNvSpPr/>
      </xdr:nvSpPr>
      <xdr:spPr>
        <a:xfrm>
          <a:off x="1851660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62" name="正方形/長方形 461">
          <a:extLst>
            <a:ext uri="{FF2B5EF4-FFF2-40B4-BE49-F238E27FC236}">
              <a16:creationId xmlns:a16="http://schemas.microsoft.com/office/drawing/2014/main" id="{8BC999AD-C2E6-49E2-965C-29F86AF304DC}"/>
            </a:ext>
          </a:extLst>
        </xdr:cNvPr>
        <xdr:cNvSpPr/>
      </xdr:nvSpPr>
      <xdr:spPr>
        <a:xfrm>
          <a:off x="16459200" y="533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63" name="テキスト ボックス 462">
          <a:extLst>
            <a:ext uri="{FF2B5EF4-FFF2-40B4-BE49-F238E27FC236}">
              <a16:creationId xmlns:a16="http://schemas.microsoft.com/office/drawing/2014/main" id="{90B52F07-EE45-4C34-98E3-6F5646B4CE8C}"/>
            </a:ext>
          </a:extLst>
        </xdr:cNvPr>
        <xdr:cNvSpPr txBox="1"/>
      </xdr:nvSpPr>
      <xdr:spPr>
        <a:xfrm>
          <a:off x="1644015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64" name="直線コネクタ 463">
          <a:extLst>
            <a:ext uri="{FF2B5EF4-FFF2-40B4-BE49-F238E27FC236}">
              <a16:creationId xmlns:a16="http://schemas.microsoft.com/office/drawing/2014/main" id="{C8F3C593-300E-4A3E-8075-68D20D9697FD}"/>
            </a:ext>
          </a:extLst>
        </xdr:cNvPr>
        <xdr:cNvCxnSpPr/>
      </xdr:nvCxnSpPr>
      <xdr:spPr>
        <a:xfrm>
          <a:off x="16459200" y="762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465" name="直線コネクタ 464">
          <a:extLst>
            <a:ext uri="{FF2B5EF4-FFF2-40B4-BE49-F238E27FC236}">
              <a16:creationId xmlns:a16="http://schemas.microsoft.com/office/drawing/2014/main" id="{E88E78E5-BE3D-4ABC-85A4-AE8E7C58CE3F}"/>
            </a:ext>
          </a:extLst>
        </xdr:cNvPr>
        <xdr:cNvCxnSpPr/>
      </xdr:nvCxnSpPr>
      <xdr:spPr>
        <a:xfrm>
          <a:off x="16459200" y="723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67327</xdr:rowOff>
    </xdr:from>
    <xdr:ext cx="467179" cy="259045"/>
    <xdr:sp macro="" textlink="">
      <xdr:nvSpPr>
        <xdr:cNvPr id="466" name="テキスト ボックス 465">
          <a:extLst>
            <a:ext uri="{FF2B5EF4-FFF2-40B4-BE49-F238E27FC236}">
              <a16:creationId xmlns:a16="http://schemas.microsoft.com/office/drawing/2014/main" id="{F79D835F-B0ED-411D-B777-ED2BCDE1A467}"/>
            </a:ext>
          </a:extLst>
        </xdr:cNvPr>
        <xdr:cNvSpPr txBox="1"/>
      </xdr:nvSpPr>
      <xdr:spPr>
        <a:xfrm>
          <a:off x="16047266" y="709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467" name="直線コネクタ 466">
          <a:extLst>
            <a:ext uri="{FF2B5EF4-FFF2-40B4-BE49-F238E27FC236}">
              <a16:creationId xmlns:a16="http://schemas.microsoft.com/office/drawing/2014/main" id="{45BBE216-DF69-4717-84B8-AFB51222B819}"/>
            </a:ext>
          </a:extLst>
        </xdr:cNvPr>
        <xdr:cNvCxnSpPr/>
      </xdr:nvCxnSpPr>
      <xdr:spPr>
        <a:xfrm>
          <a:off x="16459200" y="685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29227</xdr:rowOff>
    </xdr:from>
    <xdr:ext cx="467179" cy="259045"/>
    <xdr:sp macro="" textlink="">
      <xdr:nvSpPr>
        <xdr:cNvPr id="468" name="テキスト ボックス 467">
          <a:extLst>
            <a:ext uri="{FF2B5EF4-FFF2-40B4-BE49-F238E27FC236}">
              <a16:creationId xmlns:a16="http://schemas.microsoft.com/office/drawing/2014/main" id="{8687F121-C6E5-40F9-B6F3-5DEE7057D1A0}"/>
            </a:ext>
          </a:extLst>
        </xdr:cNvPr>
        <xdr:cNvSpPr txBox="1"/>
      </xdr:nvSpPr>
      <xdr:spPr>
        <a:xfrm>
          <a:off x="16047266" y="6713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469" name="直線コネクタ 468">
          <a:extLst>
            <a:ext uri="{FF2B5EF4-FFF2-40B4-BE49-F238E27FC236}">
              <a16:creationId xmlns:a16="http://schemas.microsoft.com/office/drawing/2014/main" id="{787CECA6-D217-4B39-B0FB-D00913076E34}"/>
            </a:ext>
          </a:extLst>
        </xdr:cNvPr>
        <xdr:cNvCxnSpPr/>
      </xdr:nvCxnSpPr>
      <xdr:spPr>
        <a:xfrm>
          <a:off x="16459200" y="6473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162577</xdr:rowOff>
    </xdr:from>
    <xdr:ext cx="467179" cy="259045"/>
    <xdr:sp macro="" textlink="">
      <xdr:nvSpPr>
        <xdr:cNvPr id="470" name="テキスト ボックス 469">
          <a:extLst>
            <a:ext uri="{FF2B5EF4-FFF2-40B4-BE49-F238E27FC236}">
              <a16:creationId xmlns:a16="http://schemas.microsoft.com/office/drawing/2014/main" id="{82A73F74-2866-4099-90F7-4D23451C8448}"/>
            </a:ext>
          </a:extLst>
        </xdr:cNvPr>
        <xdr:cNvSpPr txBox="1"/>
      </xdr:nvSpPr>
      <xdr:spPr>
        <a:xfrm>
          <a:off x="16047266" y="6336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471" name="直線コネクタ 470">
          <a:extLst>
            <a:ext uri="{FF2B5EF4-FFF2-40B4-BE49-F238E27FC236}">
              <a16:creationId xmlns:a16="http://schemas.microsoft.com/office/drawing/2014/main" id="{3DE9024F-339F-4AEA-8594-ED7FD442A2DD}"/>
            </a:ext>
          </a:extLst>
        </xdr:cNvPr>
        <xdr:cNvCxnSpPr/>
      </xdr:nvCxnSpPr>
      <xdr:spPr>
        <a:xfrm>
          <a:off x="16459200" y="609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124477</xdr:rowOff>
    </xdr:from>
    <xdr:ext cx="467179" cy="259045"/>
    <xdr:sp macro="" textlink="">
      <xdr:nvSpPr>
        <xdr:cNvPr id="472" name="テキスト ボックス 471">
          <a:extLst>
            <a:ext uri="{FF2B5EF4-FFF2-40B4-BE49-F238E27FC236}">
              <a16:creationId xmlns:a16="http://schemas.microsoft.com/office/drawing/2014/main" id="{296C1800-99FE-42CD-A417-3D47EFF47DA6}"/>
            </a:ext>
          </a:extLst>
        </xdr:cNvPr>
        <xdr:cNvSpPr txBox="1"/>
      </xdr:nvSpPr>
      <xdr:spPr>
        <a:xfrm>
          <a:off x="16047266" y="5955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473" name="直線コネクタ 472">
          <a:extLst>
            <a:ext uri="{FF2B5EF4-FFF2-40B4-BE49-F238E27FC236}">
              <a16:creationId xmlns:a16="http://schemas.microsoft.com/office/drawing/2014/main" id="{2DE8F61E-1079-4CC2-8551-FBB4CFDD4505}"/>
            </a:ext>
          </a:extLst>
        </xdr:cNvPr>
        <xdr:cNvCxnSpPr/>
      </xdr:nvCxnSpPr>
      <xdr:spPr>
        <a:xfrm>
          <a:off x="16459200" y="5711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86377</xdr:rowOff>
    </xdr:from>
    <xdr:ext cx="467179" cy="259045"/>
    <xdr:sp macro="" textlink="">
      <xdr:nvSpPr>
        <xdr:cNvPr id="474" name="テキスト ボックス 473">
          <a:extLst>
            <a:ext uri="{FF2B5EF4-FFF2-40B4-BE49-F238E27FC236}">
              <a16:creationId xmlns:a16="http://schemas.microsoft.com/office/drawing/2014/main" id="{E46D8E6E-107F-4ED7-B707-36AAD44465FC}"/>
            </a:ext>
          </a:extLst>
        </xdr:cNvPr>
        <xdr:cNvSpPr txBox="1"/>
      </xdr:nvSpPr>
      <xdr:spPr>
        <a:xfrm>
          <a:off x="16047266" y="5574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75" name="直線コネクタ 474">
          <a:extLst>
            <a:ext uri="{FF2B5EF4-FFF2-40B4-BE49-F238E27FC236}">
              <a16:creationId xmlns:a16="http://schemas.microsoft.com/office/drawing/2014/main" id="{153FC83E-6006-464E-BBEE-F9DAD5ACB0C4}"/>
            </a:ext>
          </a:extLst>
        </xdr:cNvPr>
        <xdr:cNvCxnSpPr/>
      </xdr:nvCxnSpPr>
      <xdr:spPr>
        <a:xfrm>
          <a:off x="16459200" y="533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76" name="テキスト ボックス 475">
          <a:extLst>
            <a:ext uri="{FF2B5EF4-FFF2-40B4-BE49-F238E27FC236}">
              <a16:creationId xmlns:a16="http://schemas.microsoft.com/office/drawing/2014/main" id="{245AE28C-7E16-4953-B2A7-3E62B26F9877}"/>
            </a:ext>
          </a:extLst>
        </xdr:cNvPr>
        <xdr:cNvSpPr txBox="1"/>
      </xdr:nvSpPr>
      <xdr:spPr>
        <a:xfrm>
          <a:off x="16047266" y="5193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77" name="【認定こども園・幼稚園・保育所】&#10;一人当たり面積グラフ枠">
          <a:extLst>
            <a:ext uri="{FF2B5EF4-FFF2-40B4-BE49-F238E27FC236}">
              <a16:creationId xmlns:a16="http://schemas.microsoft.com/office/drawing/2014/main" id="{24E81067-A298-4356-9B40-2BE0945FA9C1}"/>
            </a:ext>
          </a:extLst>
        </xdr:cNvPr>
        <xdr:cNvSpPr/>
      </xdr:nvSpPr>
      <xdr:spPr>
        <a:xfrm>
          <a:off x="16459200" y="533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68580</xdr:rowOff>
    </xdr:from>
    <xdr:to>
      <xdr:col>116</xdr:col>
      <xdr:colOff>62864</xdr:colOff>
      <xdr:row>42</xdr:row>
      <xdr:rowOff>22860</xdr:rowOff>
    </xdr:to>
    <xdr:cxnSp macro="">
      <xdr:nvCxnSpPr>
        <xdr:cNvPr id="478" name="直線コネクタ 477">
          <a:extLst>
            <a:ext uri="{FF2B5EF4-FFF2-40B4-BE49-F238E27FC236}">
              <a16:creationId xmlns:a16="http://schemas.microsoft.com/office/drawing/2014/main" id="{9432A510-AD96-46F5-8643-B8200AC82DCE}"/>
            </a:ext>
          </a:extLst>
        </xdr:cNvPr>
        <xdr:cNvCxnSpPr/>
      </xdr:nvCxnSpPr>
      <xdr:spPr>
        <a:xfrm flipV="1">
          <a:off x="19947254" y="5895975"/>
          <a:ext cx="0" cy="13239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26687</xdr:rowOff>
    </xdr:from>
    <xdr:ext cx="469744" cy="259045"/>
    <xdr:sp macro="" textlink="">
      <xdr:nvSpPr>
        <xdr:cNvPr id="479" name="【認定こども園・幼稚園・保育所】&#10;一人当たり面積最小値テキスト">
          <a:extLst>
            <a:ext uri="{FF2B5EF4-FFF2-40B4-BE49-F238E27FC236}">
              <a16:creationId xmlns:a16="http://schemas.microsoft.com/office/drawing/2014/main" id="{18368073-5C91-4BC9-AEF4-9721F28504A7}"/>
            </a:ext>
          </a:extLst>
        </xdr:cNvPr>
        <xdr:cNvSpPr txBox="1"/>
      </xdr:nvSpPr>
      <xdr:spPr>
        <a:xfrm>
          <a:off x="19985990" y="72256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22860</xdr:rowOff>
    </xdr:from>
    <xdr:to>
      <xdr:col>116</xdr:col>
      <xdr:colOff>152400</xdr:colOff>
      <xdr:row>42</xdr:row>
      <xdr:rowOff>22860</xdr:rowOff>
    </xdr:to>
    <xdr:cxnSp macro="">
      <xdr:nvCxnSpPr>
        <xdr:cNvPr id="480" name="直線コネクタ 479">
          <a:extLst>
            <a:ext uri="{FF2B5EF4-FFF2-40B4-BE49-F238E27FC236}">
              <a16:creationId xmlns:a16="http://schemas.microsoft.com/office/drawing/2014/main" id="{6FB33BE3-016C-4592-8D22-0980DB031C6D}"/>
            </a:ext>
          </a:extLst>
        </xdr:cNvPr>
        <xdr:cNvCxnSpPr/>
      </xdr:nvCxnSpPr>
      <xdr:spPr>
        <a:xfrm>
          <a:off x="19885660" y="721995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15257</xdr:rowOff>
    </xdr:from>
    <xdr:ext cx="469744" cy="259045"/>
    <xdr:sp macro="" textlink="">
      <xdr:nvSpPr>
        <xdr:cNvPr id="481" name="【認定こども園・幼稚園・保育所】&#10;一人当たり面積最大値テキスト">
          <a:extLst>
            <a:ext uri="{FF2B5EF4-FFF2-40B4-BE49-F238E27FC236}">
              <a16:creationId xmlns:a16="http://schemas.microsoft.com/office/drawing/2014/main" id="{B0BCC6C8-C28C-4D08-8BC8-F1F03B5CCEAD}"/>
            </a:ext>
          </a:extLst>
        </xdr:cNvPr>
        <xdr:cNvSpPr txBox="1"/>
      </xdr:nvSpPr>
      <xdr:spPr>
        <a:xfrm>
          <a:off x="19985990" y="56769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68580</xdr:rowOff>
    </xdr:from>
    <xdr:to>
      <xdr:col>116</xdr:col>
      <xdr:colOff>152400</xdr:colOff>
      <xdr:row>34</xdr:row>
      <xdr:rowOff>68580</xdr:rowOff>
    </xdr:to>
    <xdr:cxnSp macro="">
      <xdr:nvCxnSpPr>
        <xdr:cNvPr id="482" name="直線コネクタ 481">
          <a:extLst>
            <a:ext uri="{FF2B5EF4-FFF2-40B4-BE49-F238E27FC236}">
              <a16:creationId xmlns:a16="http://schemas.microsoft.com/office/drawing/2014/main" id="{26971913-91EA-4C93-80D5-0D8BF34D8102}"/>
            </a:ext>
          </a:extLst>
        </xdr:cNvPr>
        <xdr:cNvCxnSpPr/>
      </xdr:nvCxnSpPr>
      <xdr:spPr>
        <a:xfrm>
          <a:off x="19885660" y="589597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129557</xdr:rowOff>
    </xdr:from>
    <xdr:ext cx="469744" cy="259045"/>
    <xdr:sp macro="" textlink="">
      <xdr:nvSpPr>
        <xdr:cNvPr id="483" name="【認定こども園・幼稚園・保育所】&#10;一人当たり面積平均値テキスト">
          <a:extLst>
            <a:ext uri="{FF2B5EF4-FFF2-40B4-BE49-F238E27FC236}">
              <a16:creationId xmlns:a16="http://schemas.microsoft.com/office/drawing/2014/main" id="{A33A078A-308F-4DB9-ABCE-5FC0694FE996}"/>
            </a:ext>
          </a:extLst>
        </xdr:cNvPr>
        <xdr:cNvSpPr txBox="1"/>
      </xdr:nvSpPr>
      <xdr:spPr>
        <a:xfrm>
          <a:off x="19985990" y="681991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151130</xdr:rowOff>
    </xdr:from>
    <xdr:to>
      <xdr:col>116</xdr:col>
      <xdr:colOff>114300</xdr:colOff>
      <xdr:row>40</xdr:row>
      <xdr:rowOff>81280</xdr:rowOff>
    </xdr:to>
    <xdr:sp macro="" textlink="">
      <xdr:nvSpPr>
        <xdr:cNvPr id="484" name="フローチャート: 判断 483">
          <a:extLst>
            <a:ext uri="{FF2B5EF4-FFF2-40B4-BE49-F238E27FC236}">
              <a16:creationId xmlns:a16="http://schemas.microsoft.com/office/drawing/2014/main" id="{5C43457D-976F-48C8-BA61-8BB599D46B67}"/>
            </a:ext>
          </a:extLst>
        </xdr:cNvPr>
        <xdr:cNvSpPr/>
      </xdr:nvSpPr>
      <xdr:spPr>
        <a:xfrm>
          <a:off x="19904710" y="6837680"/>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158750</xdr:rowOff>
    </xdr:from>
    <xdr:to>
      <xdr:col>112</xdr:col>
      <xdr:colOff>38100</xdr:colOff>
      <xdr:row>40</xdr:row>
      <xdr:rowOff>88900</xdr:rowOff>
    </xdr:to>
    <xdr:sp macro="" textlink="">
      <xdr:nvSpPr>
        <xdr:cNvPr id="485" name="フローチャート: 判断 484">
          <a:extLst>
            <a:ext uri="{FF2B5EF4-FFF2-40B4-BE49-F238E27FC236}">
              <a16:creationId xmlns:a16="http://schemas.microsoft.com/office/drawing/2014/main" id="{9319FCE8-E87D-42B1-B225-75F903707B0C}"/>
            </a:ext>
          </a:extLst>
        </xdr:cNvPr>
        <xdr:cNvSpPr/>
      </xdr:nvSpPr>
      <xdr:spPr>
        <a:xfrm>
          <a:off x="19161760" y="6847205"/>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166370</xdr:rowOff>
    </xdr:from>
    <xdr:to>
      <xdr:col>107</xdr:col>
      <xdr:colOff>101600</xdr:colOff>
      <xdr:row>40</xdr:row>
      <xdr:rowOff>96520</xdr:rowOff>
    </xdr:to>
    <xdr:sp macro="" textlink="">
      <xdr:nvSpPr>
        <xdr:cNvPr id="486" name="フローチャート: 判断 485">
          <a:extLst>
            <a:ext uri="{FF2B5EF4-FFF2-40B4-BE49-F238E27FC236}">
              <a16:creationId xmlns:a16="http://schemas.microsoft.com/office/drawing/2014/main" id="{6343E771-B063-420E-A5BE-510251CACC0F}"/>
            </a:ext>
          </a:extLst>
        </xdr:cNvPr>
        <xdr:cNvSpPr/>
      </xdr:nvSpPr>
      <xdr:spPr>
        <a:xfrm>
          <a:off x="18345150" y="6856730"/>
          <a:ext cx="9779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170180</xdr:rowOff>
    </xdr:from>
    <xdr:to>
      <xdr:col>102</xdr:col>
      <xdr:colOff>165100</xdr:colOff>
      <xdr:row>40</xdr:row>
      <xdr:rowOff>100330</xdr:rowOff>
    </xdr:to>
    <xdr:sp macro="" textlink="">
      <xdr:nvSpPr>
        <xdr:cNvPr id="487" name="フローチャート: 判断 486">
          <a:extLst>
            <a:ext uri="{FF2B5EF4-FFF2-40B4-BE49-F238E27FC236}">
              <a16:creationId xmlns:a16="http://schemas.microsoft.com/office/drawing/2014/main" id="{6A2E594E-C709-48A2-9AE0-1BEA74E206DB}"/>
            </a:ext>
          </a:extLst>
        </xdr:cNvPr>
        <xdr:cNvSpPr/>
      </xdr:nvSpPr>
      <xdr:spPr>
        <a:xfrm>
          <a:off x="17547590" y="6860540"/>
          <a:ext cx="10922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40</xdr:row>
      <xdr:rowOff>2540</xdr:rowOff>
    </xdr:from>
    <xdr:to>
      <xdr:col>98</xdr:col>
      <xdr:colOff>38100</xdr:colOff>
      <xdr:row>40</xdr:row>
      <xdr:rowOff>104140</xdr:rowOff>
    </xdr:to>
    <xdr:sp macro="" textlink="">
      <xdr:nvSpPr>
        <xdr:cNvPr id="488" name="フローチャート: 判断 487">
          <a:extLst>
            <a:ext uri="{FF2B5EF4-FFF2-40B4-BE49-F238E27FC236}">
              <a16:creationId xmlns:a16="http://schemas.microsoft.com/office/drawing/2014/main" id="{E80C1CA3-3397-4C7F-BE35-D7E1C305E30A}"/>
            </a:ext>
          </a:extLst>
        </xdr:cNvPr>
        <xdr:cNvSpPr/>
      </xdr:nvSpPr>
      <xdr:spPr>
        <a:xfrm>
          <a:off x="16761460" y="6860540"/>
          <a:ext cx="7874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89" name="テキスト ボックス 488">
          <a:extLst>
            <a:ext uri="{FF2B5EF4-FFF2-40B4-BE49-F238E27FC236}">
              <a16:creationId xmlns:a16="http://schemas.microsoft.com/office/drawing/2014/main" id="{76A330A9-FE47-4131-886B-D533257B68FF}"/>
            </a:ext>
          </a:extLst>
        </xdr:cNvPr>
        <xdr:cNvSpPr txBox="1"/>
      </xdr:nvSpPr>
      <xdr:spPr>
        <a:xfrm>
          <a:off x="1977644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90" name="テキスト ボックス 489">
          <a:extLst>
            <a:ext uri="{FF2B5EF4-FFF2-40B4-BE49-F238E27FC236}">
              <a16:creationId xmlns:a16="http://schemas.microsoft.com/office/drawing/2014/main" id="{C66260D3-F3AE-49D8-985D-8D3128366925}"/>
            </a:ext>
          </a:extLst>
        </xdr:cNvPr>
        <xdr:cNvSpPr txBox="1"/>
      </xdr:nvSpPr>
      <xdr:spPr>
        <a:xfrm>
          <a:off x="190334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91" name="テキスト ボックス 490">
          <a:extLst>
            <a:ext uri="{FF2B5EF4-FFF2-40B4-BE49-F238E27FC236}">
              <a16:creationId xmlns:a16="http://schemas.microsoft.com/office/drawing/2014/main" id="{4845B4E1-55E0-4004-8192-1AEECACD6993}"/>
            </a:ext>
          </a:extLst>
        </xdr:cNvPr>
        <xdr:cNvSpPr txBox="1"/>
      </xdr:nvSpPr>
      <xdr:spPr>
        <a:xfrm>
          <a:off x="182283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92" name="テキスト ボックス 491">
          <a:extLst>
            <a:ext uri="{FF2B5EF4-FFF2-40B4-BE49-F238E27FC236}">
              <a16:creationId xmlns:a16="http://schemas.microsoft.com/office/drawing/2014/main" id="{7BB9DA4D-2ED9-4DA9-9461-E82A2EB153DC}"/>
            </a:ext>
          </a:extLst>
        </xdr:cNvPr>
        <xdr:cNvSpPr txBox="1"/>
      </xdr:nvSpPr>
      <xdr:spPr>
        <a:xfrm>
          <a:off x="174307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93" name="テキスト ボックス 492">
          <a:extLst>
            <a:ext uri="{FF2B5EF4-FFF2-40B4-BE49-F238E27FC236}">
              <a16:creationId xmlns:a16="http://schemas.microsoft.com/office/drawing/2014/main" id="{6E37A2BF-D41D-48C9-8F55-F946C64F8781}"/>
            </a:ext>
          </a:extLst>
        </xdr:cNvPr>
        <xdr:cNvSpPr txBox="1"/>
      </xdr:nvSpPr>
      <xdr:spPr>
        <a:xfrm>
          <a:off x="166331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6350</xdr:rowOff>
    </xdr:from>
    <xdr:to>
      <xdr:col>116</xdr:col>
      <xdr:colOff>114300</xdr:colOff>
      <xdr:row>38</xdr:row>
      <xdr:rowOff>107950</xdr:rowOff>
    </xdr:to>
    <xdr:sp macro="" textlink="">
      <xdr:nvSpPr>
        <xdr:cNvPr id="494" name="楕円 493">
          <a:extLst>
            <a:ext uri="{FF2B5EF4-FFF2-40B4-BE49-F238E27FC236}">
              <a16:creationId xmlns:a16="http://schemas.microsoft.com/office/drawing/2014/main" id="{56EEC3C2-CD23-44EA-9A6A-693ACB4F6802}"/>
            </a:ext>
          </a:extLst>
        </xdr:cNvPr>
        <xdr:cNvSpPr/>
      </xdr:nvSpPr>
      <xdr:spPr>
        <a:xfrm>
          <a:off x="19904710" y="6523355"/>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37</xdr:row>
      <xdr:rowOff>29227</xdr:rowOff>
    </xdr:from>
    <xdr:ext cx="469744" cy="259045"/>
    <xdr:sp macro="" textlink="">
      <xdr:nvSpPr>
        <xdr:cNvPr id="495" name="【認定こども園・幼稚園・保育所】&#10;一人当たり面積該当値テキスト">
          <a:extLst>
            <a:ext uri="{FF2B5EF4-FFF2-40B4-BE49-F238E27FC236}">
              <a16:creationId xmlns:a16="http://schemas.microsoft.com/office/drawing/2014/main" id="{CD52A2EA-26C6-4BFC-BDC6-5B371BA7ADBE}"/>
            </a:ext>
          </a:extLst>
        </xdr:cNvPr>
        <xdr:cNvSpPr txBox="1"/>
      </xdr:nvSpPr>
      <xdr:spPr>
        <a:xfrm>
          <a:off x="19985990" y="63709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37</xdr:row>
      <xdr:rowOff>158750</xdr:rowOff>
    </xdr:from>
    <xdr:to>
      <xdr:col>112</xdr:col>
      <xdr:colOff>38100</xdr:colOff>
      <xdr:row>38</xdr:row>
      <xdr:rowOff>88900</xdr:rowOff>
    </xdr:to>
    <xdr:sp macro="" textlink="">
      <xdr:nvSpPr>
        <xdr:cNvPr id="496" name="楕円 495">
          <a:extLst>
            <a:ext uri="{FF2B5EF4-FFF2-40B4-BE49-F238E27FC236}">
              <a16:creationId xmlns:a16="http://schemas.microsoft.com/office/drawing/2014/main" id="{6134619F-AFDD-487D-900D-D799F6DB46EA}"/>
            </a:ext>
          </a:extLst>
        </xdr:cNvPr>
        <xdr:cNvSpPr/>
      </xdr:nvSpPr>
      <xdr:spPr>
        <a:xfrm>
          <a:off x="19161760" y="6504305"/>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38</xdr:row>
      <xdr:rowOff>38100</xdr:rowOff>
    </xdr:from>
    <xdr:to>
      <xdr:col>116</xdr:col>
      <xdr:colOff>63500</xdr:colOff>
      <xdr:row>38</xdr:row>
      <xdr:rowOff>57150</xdr:rowOff>
    </xdr:to>
    <xdr:cxnSp macro="">
      <xdr:nvCxnSpPr>
        <xdr:cNvPr id="497" name="直線コネクタ 496">
          <a:extLst>
            <a:ext uri="{FF2B5EF4-FFF2-40B4-BE49-F238E27FC236}">
              <a16:creationId xmlns:a16="http://schemas.microsoft.com/office/drawing/2014/main" id="{0335F9FE-E8C1-47A4-8F29-8B584A27AC68}"/>
            </a:ext>
          </a:extLst>
        </xdr:cNvPr>
        <xdr:cNvCxnSpPr/>
      </xdr:nvCxnSpPr>
      <xdr:spPr>
        <a:xfrm>
          <a:off x="19204940" y="6553200"/>
          <a:ext cx="74295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154940</xdr:rowOff>
    </xdr:from>
    <xdr:to>
      <xdr:col>107</xdr:col>
      <xdr:colOff>101600</xdr:colOff>
      <xdr:row>38</xdr:row>
      <xdr:rowOff>85090</xdr:rowOff>
    </xdr:to>
    <xdr:sp macro="" textlink="">
      <xdr:nvSpPr>
        <xdr:cNvPr id="498" name="楕円 497">
          <a:extLst>
            <a:ext uri="{FF2B5EF4-FFF2-40B4-BE49-F238E27FC236}">
              <a16:creationId xmlns:a16="http://schemas.microsoft.com/office/drawing/2014/main" id="{01F349C1-D5E5-4C60-B97B-1A4CA405BDE8}"/>
            </a:ext>
          </a:extLst>
        </xdr:cNvPr>
        <xdr:cNvSpPr/>
      </xdr:nvSpPr>
      <xdr:spPr>
        <a:xfrm>
          <a:off x="18345150" y="6498590"/>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34290</xdr:rowOff>
    </xdr:from>
    <xdr:to>
      <xdr:col>111</xdr:col>
      <xdr:colOff>177800</xdr:colOff>
      <xdr:row>38</xdr:row>
      <xdr:rowOff>38100</xdr:rowOff>
    </xdr:to>
    <xdr:cxnSp macro="">
      <xdr:nvCxnSpPr>
        <xdr:cNvPr id="499" name="直線コネクタ 498">
          <a:extLst>
            <a:ext uri="{FF2B5EF4-FFF2-40B4-BE49-F238E27FC236}">
              <a16:creationId xmlns:a16="http://schemas.microsoft.com/office/drawing/2014/main" id="{0C258624-43B4-41DD-9190-656C5D41FB15}"/>
            </a:ext>
          </a:extLst>
        </xdr:cNvPr>
        <xdr:cNvCxnSpPr/>
      </xdr:nvCxnSpPr>
      <xdr:spPr>
        <a:xfrm>
          <a:off x="18399760" y="6549390"/>
          <a:ext cx="80518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37</xdr:row>
      <xdr:rowOff>151130</xdr:rowOff>
    </xdr:from>
    <xdr:to>
      <xdr:col>102</xdr:col>
      <xdr:colOff>165100</xdr:colOff>
      <xdr:row>38</xdr:row>
      <xdr:rowOff>81280</xdr:rowOff>
    </xdr:to>
    <xdr:sp macro="" textlink="">
      <xdr:nvSpPr>
        <xdr:cNvPr id="500" name="楕円 499">
          <a:extLst>
            <a:ext uri="{FF2B5EF4-FFF2-40B4-BE49-F238E27FC236}">
              <a16:creationId xmlns:a16="http://schemas.microsoft.com/office/drawing/2014/main" id="{FFC0CEFC-B972-448E-B908-30B7FBCE61F2}"/>
            </a:ext>
          </a:extLst>
        </xdr:cNvPr>
        <xdr:cNvSpPr/>
      </xdr:nvSpPr>
      <xdr:spPr>
        <a:xfrm>
          <a:off x="17547590" y="6494780"/>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38</xdr:row>
      <xdr:rowOff>30480</xdr:rowOff>
    </xdr:from>
    <xdr:to>
      <xdr:col>107</xdr:col>
      <xdr:colOff>50800</xdr:colOff>
      <xdr:row>38</xdr:row>
      <xdr:rowOff>34290</xdr:rowOff>
    </xdr:to>
    <xdr:cxnSp macro="">
      <xdr:nvCxnSpPr>
        <xdr:cNvPr id="501" name="直線コネクタ 500">
          <a:extLst>
            <a:ext uri="{FF2B5EF4-FFF2-40B4-BE49-F238E27FC236}">
              <a16:creationId xmlns:a16="http://schemas.microsoft.com/office/drawing/2014/main" id="{7B2B8184-928B-4D81-AF6C-77C068E1DAA3}"/>
            </a:ext>
          </a:extLst>
        </xdr:cNvPr>
        <xdr:cNvCxnSpPr/>
      </xdr:nvCxnSpPr>
      <xdr:spPr>
        <a:xfrm>
          <a:off x="17602200" y="6543675"/>
          <a:ext cx="79756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37</xdr:row>
      <xdr:rowOff>143510</xdr:rowOff>
    </xdr:from>
    <xdr:to>
      <xdr:col>98</xdr:col>
      <xdr:colOff>38100</xdr:colOff>
      <xdr:row>38</xdr:row>
      <xdr:rowOff>73660</xdr:rowOff>
    </xdr:to>
    <xdr:sp macro="" textlink="">
      <xdr:nvSpPr>
        <xdr:cNvPr id="502" name="楕円 501">
          <a:extLst>
            <a:ext uri="{FF2B5EF4-FFF2-40B4-BE49-F238E27FC236}">
              <a16:creationId xmlns:a16="http://schemas.microsoft.com/office/drawing/2014/main" id="{377ED6C1-452B-4412-94A5-97CDC32FD22C}"/>
            </a:ext>
          </a:extLst>
        </xdr:cNvPr>
        <xdr:cNvSpPr/>
      </xdr:nvSpPr>
      <xdr:spPr>
        <a:xfrm>
          <a:off x="16761460" y="6485255"/>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38</xdr:row>
      <xdr:rowOff>22860</xdr:rowOff>
    </xdr:from>
    <xdr:to>
      <xdr:col>102</xdr:col>
      <xdr:colOff>114300</xdr:colOff>
      <xdr:row>38</xdr:row>
      <xdr:rowOff>30480</xdr:rowOff>
    </xdr:to>
    <xdr:cxnSp macro="">
      <xdr:nvCxnSpPr>
        <xdr:cNvPr id="503" name="直線コネクタ 502">
          <a:extLst>
            <a:ext uri="{FF2B5EF4-FFF2-40B4-BE49-F238E27FC236}">
              <a16:creationId xmlns:a16="http://schemas.microsoft.com/office/drawing/2014/main" id="{FB54B7D8-F846-48E2-9253-A5279EA1642E}"/>
            </a:ext>
          </a:extLst>
        </xdr:cNvPr>
        <xdr:cNvCxnSpPr/>
      </xdr:nvCxnSpPr>
      <xdr:spPr>
        <a:xfrm>
          <a:off x="16804640" y="6534150"/>
          <a:ext cx="797560" cy="95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40</xdr:row>
      <xdr:rowOff>80027</xdr:rowOff>
    </xdr:from>
    <xdr:ext cx="469744" cy="259045"/>
    <xdr:sp macro="" textlink="">
      <xdr:nvSpPr>
        <xdr:cNvPr id="504" name="n_1aveValue【認定こども園・幼稚園・保育所】&#10;一人当たり面積">
          <a:extLst>
            <a:ext uri="{FF2B5EF4-FFF2-40B4-BE49-F238E27FC236}">
              <a16:creationId xmlns:a16="http://schemas.microsoft.com/office/drawing/2014/main" id="{B83715A2-6FBC-4AA9-A2C4-C6ABDD3B3131}"/>
            </a:ext>
          </a:extLst>
        </xdr:cNvPr>
        <xdr:cNvSpPr txBox="1"/>
      </xdr:nvSpPr>
      <xdr:spPr>
        <a:xfrm>
          <a:off x="18982132" y="69399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40</xdr:row>
      <xdr:rowOff>87647</xdr:rowOff>
    </xdr:from>
    <xdr:ext cx="469744" cy="259045"/>
    <xdr:sp macro="" textlink="">
      <xdr:nvSpPr>
        <xdr:cNvPr id="505" name="n_2aveValue【認定こども園・幼稚園・保育所】&#10;一人当たり面積">
          <a:extLst>
            <a:ext uri="{FF2B5EF4-FFF2-40B4-BE49-F238E27FC236}">
              <a16:creationId xmlns:a16="http://schemas.microsoft.com/office/drawing/2014/main" id="{9DE8AB5F-43FC-4776-A5CB-00FD57DF49C0}"/>
            </a:ext>
          </a:extLst>
        </xdr:cNvPr>
        <xdr:cNvSpPr txBox="1"/>
      </xdr:nvSpPr>
      <xdr:spPr>
        <a:xfrm>
          <a:off x="18182032" y="69494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40</xdr:row>
      <xdr:rowOff>91457</xdr:rowOff>
    </xdr:from>
    <xdr:ext cx="469744" cy="259045"/>
    <xdr:sp macro="" textlink="">
      <xdr:nvSpPr>
        <xdr:cNvPr id="506" name="n_3aveValue【認定こども園・幼稚園・保育所】&#10;一人当たり面積">
          <a:extLst>
            <a:ext uri="{FF2B5EF4-FFF2-40B4-BE49-F238E27FC236}">
              <a16:creationId xmlns:a16="http://schemas.microsoft.com/office/drawing/2014/main" id="{D34AB1DB-FDCE-4111-910B-BAA272537D4C}"/>
            </a:ext>
          </a:extLst>
        </xdr:cNvPr>
        <xdr:cNvSpPr txBox="1"/>
      </xdr:nvSpPr>
      <xdr:spPr>
        <a:xfrm>
          <a:off x="17384472" y="69532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40</xdr:row>
      <xdr:rowOff>95267</xdr:rowOff>
    </xdr:from>
    <xdr:ext cx="469744" cy="259045"/>
    <xdr:sp macro="" textlink="">
      <xdr:nvSpPr>
        <xdr:cNvPr id="507" name="n_4aveValue【認定こども園・幼稚園・保育所】&#10;一人当たり面積">
          <a:extLst>
            <a:ext uri="{FF2B5EF4-FFF2-40B4-BE49-F238E27FC236}">
              <a16:creationId xmlns:a16="http://schemas.microsoft.com/office/drawing/2014/main" id="{0D318572-B475-4FC5-B432-8B11C3F18B07}"/>
            </a:ext>
          </a:extLst>
        </xdr:cNvPr>
        <xdr:cNvSpPr txBox="1"/>
      </xdr:nvSpPr>
      <xdr:spPr>
        <a:xfrm>
          <a:off x="16588817" y="69494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36</xdr:row>
      <xdr:rowOff>105427</xdr:rowOff>
    </xdr:from>
    <xdr:ext cx="469744" cy="259045"/>
    <xdr:sp macro="" textlink="">
      <xdr:nvSpPr>
        <xdr:cNvPr id="508" name="n_1mainValue【認定こども園・幼稚園・保育所】&#10;一人当たり面積">
          <a:extLst>
            <a:ext uri="{FF2B5EF4-FFF2-40B4-BE49-F238E27FC236}">
              <a16:creationId xmlns:a16="http://schemas.microsoft.com/office/drawing/2014/main" id="{2D265F0A-4463-4FC3-8874-F20196FAF79F}"/>
            </a:ext>
          </a:extLst>
        </xdr:cNvPr>
        <xdr:cNvSpPr txBox="1"/>
      </xdr:nvSpPr>
      <xdr:spPr>
        <a:xfrm>
          <a:off x="18982132" y="62757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36</xdr:row>
      <xdr:rowOff>101617</xdr:rowOff>
    </xdr:from>
    <xdr:ext cx="469744" cy="259045"/>
    <xdr:sp macro="" textlink="">
      <xdr:nvSpPr>
        <xdr:cNvPr id="509" name="n_2mainValue【認定こども園・幼稚園・保育所】&#10;一人当たり面積">
          <a:extLst>
            <a:ext uri="{FF2B5EF4-FFF2-40B4-BE49-F238E27FC236}">
              <a16:creationId xmlns:a16="http://schemas.microsoft.com/office/drawing/2014/main" id="{E57D5F27-4490-4961-8F08-41659342E5E6}"/>
            </a:ext>
          </a:extLst>
        </xdr:cNvPr>
        <xdr:cNvSpPr txBox="1"/>
      </xdr:nvSpPr>
      <xdr:spPr>
        <a:xfrm>
          <a:off x="18182032" y="6270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36</xdr:row>
      <xdr:rowOff>97807</xdr:rowOff>
    </xdr:from>
    <xdr:ext cx="469744" cy="259045"/>
    <xdr:sp macro="" textlink="">
      <xdr:nvSpPr>
        <xdr:cNvPr id="510" name="n_3mainValue【認定こども園・幼稚園・保育所】&#10;一人当たり面積">
          <a:extLst>
            <a:ext uri="{FF2B5EF4-FFF2-40B4-BE49-F238E27FC236}">
              <a16:creationId xmlns:a16="http://schemas.microsoft.com/office/drawing/2014/main" id="{6DFF8154-60D1-464A-8A4D-797CCA272DFE}"/>
            </a:ext>
          </a:extLst>
        </xdr:cNvPr>
        <xdr:cNvSpPr txBox="1"/>
      </xdr:nvSpPr>
      <xdr:spPr>
        <a:xfrm>
          <a:off x="17384472" y="6266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36</xdr:row>
      <xdr:rowOff>90187</xdr:rowOff>
    </xdr:from>
    <xdr:ext cx="469744" cy="259045"/>
    <xdr:sp macro="" textlink="">
      <xdr:nvSpPr>
        <xdr:cNvPr id="511" name="n_4mainValue【認定こども園・幼稚園・保育所】&#10;一人当たり面積">
          <a:extLst>
            <a:ext uri="{FF2B5EF4-FFF2-40B4-BE49-F238E27FC236}">
              <a16:creationId xmlns:a16="http://schemas.microsoft.com/office/drawing/2014/main" id="{4D478AC3-F9ED-40CF-9B01-ED6A734F4231}"/>
            </a:ext>
          </a:extLst>
        </xdr:cNvPr>
        <xdr:cNvSpPr txBox="1"/>
      </xdr:nvSpPr>
      <xdr:spPr>
        <a:xfrm>
          <a:off x="16588817" y="62661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12" name="正方形/長方形 511">
          <a:extLst>
            <a:ext uri="{FF2B5EF4-FFF2-40B4-BE49-F238E27FC236}">
              <a16:creationId xmlns:a16="http://schemas.microsoft.com/office/drawing/2014/main" id="{A387829F-8104-42A1-8DBF-31D790813FCE}"/>
            </a:ext>
          </a:extLst>
        </xdr:cNvPr>
        <xdr:cNvSpPr/>
      </xdr:nvSpPr>
      <xdr:spPr>
        <a:xfrm>
          <a:off x="11203940" y="800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13" name="正方形/長方形 512">
          <a:extLst>
            <a:ext uri="{FF2B5EF4-FFF2-40B4-BE49-F238E27FC236}">
              <a16:creationId xmlns:a16="http://schemas.microsoft.com/office/drawing/2014/main" id="{76CCB5A6-EE13-4B52-A7FA-AA9192C6452B}"/>
            </a:ext>
          </a:extLst>
        </xdr:cNvPr>
        <xdr:cNvSpPr/>
      </xdr:nvSpPr>
      <xdr:spPr>
        <a:xfrm>
          <a:off x="1131570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14" name="正方形/長方形 513">
          <a:extLst>
            <a:ext uri="{FF2B5EF4-FFF2-40B4-BE49-F238E27FC236}">
              <a16:creationId xmlns:a16="http://schemas.microsoft.com/office/drawing/2014/main" id="{CDBA855D-DB17-48B6-9F5E-850BD42128F2}"/>
            </a:ext>
          </a:extLst>
        </xdr:cNvPr>
        <xdr:cNvSpPr/>
      </xdr:nvSpPr>
      <xdr:spPr>
        <a:xfrm>
          <a:off x="1131570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15" name="正方形/長方形 514">
          <a:extLst>
            <a:ext uri="{FF2B5EF4-FFF2-40B4-BE49-F238E27FC236}">
              <a16:creationId xmlns:a16="http://schemas.microsoft.com/office/drawing/2014/main" id="{E52768A3-D450-4C80-9CD9-F732BDA80813}"/>
            </a:ext>
          </a:extLst>
        </xdr:cNvPr>
        <xdr:cNvSpPr/>
      </xdr:nvSpPr>
      <xdr:spPr>
        <a:xfrm>
          <a:off x="1223264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16" name="正方形/長方形 515">
          <a:extLst>
            <a:ext uri="{FF2B5EF4-FFF2-40B4-BE49-F238E27FC236}">
              <a16:creationId xmlns:a16="http://schemas.microsoft.com/office/drawing/2014/main" id="{0DB9F7D9-677F-46E8-AA98-FD3F2B434911}"/>
            </a:ext>
          </a:extLst>
        </xdr:cNvPr>
        <xdr:cNvSpPr/>
      </xdr:nvSpPr>
      <xdr:spPr>
        <a:xfrm>
          <a:off x="1223264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17" name="正方形/長方形 516">
          <a:extLst>
            <a:ext uri="{FF2B5EF4-FFF2-40B4-BE49-F238E27FC236}">
              <a16:creationId xmlns:a16="http://schemas.microsoft.com/office/drawing/2014/main" id="{A0B5A98F-D858-4A30-B32B-E42CE9DB12D6}"/>
            </a:ext>
          </a:extLst>
        </xdr:cNvPr>
        <xdr:cNvSpPr/>
      </xdr:nvSpPr>
      <xdr:spPr>
        <a:xfrm>
          <a:off x="1326134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18" name="正方形/長方形 517">
          <a:extLst>
            <a:ext uri="{FF2B5EF4-FFF2-40B4-BE49-F238E27FC236}">
              <a16:creationId xmlns:a16="http://schemas.microsoft.com/office/drawing/2014/main" id="{2ABFFA33-DEB1-4A12-A612-EBEBE4E18619}"/>
            </a:ext>
          </a:extLst>
        </xdr:cNvPr>
        <xdr:cNvSpPr/>
      </xdr:nvSpPr>
      <xdr:spPr>
        <a:xfrm>
          <a:off x="1326134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19" name="正方形/長方形 518">
          <a:extLst>
            <a:ext uri="{FF2B5EF4-FFF2-40B4-BE49-F238E27FC236}">
              <a16:creationId xmlns:a16="http://schemas.microsoft.com/office/drawing/2014/main" id="{3E6183E1-45AE-4D83-83A1-BF9909E55D1F}"/>
            </a:ext>
          </a:extLst>
        </xdr:cNvPr>
        <xdr:cNvSpPr/>
      </xdr:nvSpPr>
      <xdr:spPr>
        <a:xfrm>
          <a:off x="11203940" y="914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20" name="テキスト ボックス 519">
          <a:extLst>
            <a:ext uri="{FF2B5EF4-FFF2-40B4-BE49-F238E27FC236}">
              <a16:creationId xmlns:a16="http://schemas.microsoft.com/office/drawing/2014/main" id="{D4D2F809-7F2B-4E7A-9957-3FD124AD938B}"/>
            </a:ext>
          </a:extLst>
        </xdr:cNvPr>
        <xdr:cNvSpPr txBox="1"/>
      </xdr:nvSpPr>
      <xdr:spPr>
        <a:xfrm>
          <a:off x="1116584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21" name="直線コネクタ 520">
          <a:extLst>
            <a:ext uri="{FF2B5EF4-FFF2-40B4-BE49-F238E27FC236}">
              <a16:creationId xmlns:a16="http://schemas.microsoft.com/office/drawing/2014/main" id="{AC4925DC-542F-4A23-ACEB-53D414A7D608}"/>
            </a:ext>
          </a:extLst>
        </xdr:cNvPr>
        <xdr:cNvCxnSpPr/>
      </xdr:nvCxnSpPr>
      <xdr:spPr>
        <a:xfrm>
          <a:off x="11203940" y="1143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22" name="テキスト ボックス 521">
          <a:extLst>
            <a:ext uri="{FF2B5EF4-FFF2-40B4-BE49-F238E27FC236}">
              <a16:creationId xmlns:a16="http://schemas.microsoft.com/office/drawing/2014/main" id="{B51FB9E7-16F1-4A89-B469-0135056E9197}"/>
            </a:ext>
          </a:extLst>
        </xdr:cNvPr>
        <xdr:cNvSpPr txBox="1"/>
      </xdr:nvSpPr>
      <xdr:spPr>
        <a:xfrm>
          <a:off x="10801531" y="11285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523" name="直線コネクタ 522">
          <a:extLst>
            <a:ext uri="{FF2B5EF4-FFF2-40B4-BE49-F238E27FC236}">
              <a16:creationId xmlns:a16="http://schemas.microsoft.com/office/drawing/2014/main" id="{5DE3D19E-440D-4AF5-840D-F4B8B08E42C5}"/>
            </a:ext>
          </a:extLst>
        </xdr:cNvPr>
        <xdr:cNvCxnSpPr/>
      </xdr:nvCxnSpPr>
      <xdr:spPr>
        <a:xfrm>
          <a:off x="11203940" y="1104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105427</xdr:rowOff>
    </xdr:from>
    <xdr:ext cx="467179" cy="259045"/>
    <xdr:sp macro="" textlink="">
      <xdr:nvSpPr>
        <xdr:cNvPr id="524" name="テキスト ボックス 523">
          <a:extLst>
            <a:ext uri="{FF2B5EF4-FFF2-40B4-BE49-F238E27FC236}">
              <a16:creationId xmlns:a16="http://schemas.microsoft.com/office/drawing/2014/main" id="{47487A76-9812-4DE3-A198-8C708EC45EEB}"/>
            </a:ext>
          </a:extLst>
        </xdr:cNvPr>
        <xdr:cNvSpPr txBox="1"/>
      </xdr:nvSpPr>
      <xdr:spPr>
        <a:xfrm>
          <a:off x="10801531" y="1090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525" name="直線コネクタ 524">
          <a:extLst>
            <a:ext uri="{FF2B5EF4-FFF2-40B4-BE49-F238E27FC236}">
              <a16:creationId xmlns:a16="http://schemas.microsoft.com/office/drawing/2014/main" id="{04CD3DFC-302C-46C9-B501-635875DF0028}"/>
            </a:ext>
          </a:extLst>
        </xdr:cNvPr>
        <xdr:cNvCxnSpPr/>
      </xdr:nvCxnSpPr>
      <xdr:spPr>
        <a:xfrm>
          <a:off x="11203940" y="1066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526" name="テキスト ボックス 525">
          <a:extLst>
            <a:ext uri="{FF2B5EF4-FFF2-40B4-BE49-F238E27FC236}">
              <a16:creationId xmlns:a16="http://schemas.microsoft.com/office/drawing/2014/main" id="{FCF07860-D26F-4FCA-A930-817A10854E13}"/>
            </a:ext>
          </a:extLst>
        </xdr:cNvPr>
        <xdr:cNvSpPr txBox="1"/>
      </xdr:nvSpPr>
      <xdr:spPr>
        <a:xfrm>
          <a:off x="10842791" y="10523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527" name="直線コネクタ 526">
          <a:extLst>
            <a:ext uri="{FF2B5EF4-FFF2-40B4-BE49-F238E27FC236}">
              <a16:creationId xmlns:a16="http://schemas.microsoft.com/office/drawing/2014/main" id="{D6C27FC3-5B27-42D4-B50B-043F1F642809}"/>
            </a:ext>
          </a:extLst>
        </xdr:cNvPr>
        <xdr:cNvCxnSpPr/>
      </xdr:nvCxnSpPr>
      <xdr:spPr>
        <a:xfrm>
          <a:off x="11203940" y="10287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528" name="テキスト ボックス 527">
          <a:extLst>
            <a:ext uri="{FF2B5EF4-FFF2-40B4-BE49-F238E27FC236}">
              <a16:creationId xmlns:a16="http://schemas.microsoft.com/office/drawing/2014/main" id="{DE3AB030-62C6-4C49-BF93-279D820A39F9}"/>
            </a:ext>
          </a:extLst>
        </xdr:cNvPr>
        <xdr:cNvSpPr txBox="1"/>
      </xdr:nvSpPr>
      <xdr:spPr>
        <a:xfrm>
          <a:off x="10842791" y="10142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529" name="直線コネクタ 528">
          <a:extLst>
            <a:ext uri="{FF2B5EF4-FFF2-40B4-BE49-F238E27FC236}">
              <a16:creationId xmlns:a16="http://schemas.microsoft.com/office/drawing/2014/main" id="{6D6AB3CE-8031-4FF7-8A1E-510393554302}"/>
            </a:ext>
          </a:extLst>
        </xdr:cNvPr>
        <xdr:cNvCxnSpPr/>
      </xdr:nvCxnSpPr>
      <xdr:spPr>
        <a:xfrm>
          <a:off x="11203940" y="990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530" name="テキスト ボックス 529">
          <a:extLst>
            <a:ext uri="{FF2B5EF4-FFF2-40B4-BE49-F238E27FC236}">
              <a16:creationId xmlns:a16="http://schemas.microsoft.com/office/drawing/2014/main" id="{A43E2456-3F65-433D-B662-1AEC6C02E58D}"/>
            </a:ext>
          </a:extLst>
        </xdr:cNvPr>
        <xdr:cNvSpPr txBox="1"/>
      </xdr:nvSpPr>
      <xdr:spPr>
        <a:xfrm>
          <a:off x="10842791" y="976568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531" name="直線コネクタ 530">
          <a:extLst>
            <a:ext uri="{FF2B5EF4-FFF2-40B4-BE49-F238E27FC236}">
              <a16:creationId xmlns:a16="http://schemas.microsoft.com/office/drawing/2014/main" id="{1F961760-E012-4F37-89FF-2D463C59478C}"/>
            </a:ext>
          </a:extLst>
        </xdr:cNvPr>
        <xdr:cNvCxnSpPr/>
      </xdr:nvCxnSpPr>
      <xdr:spPr>
        <a:xfrm>
          <a:off x="11203940" y="9521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532" name="テキスト ボックス 531">
          <a:extLst>
            <a:ext uri="{FF2B5EF4-FFF2-40B4-BE49-F238E27FC236}">
              <a16:creationId xmlns:a16="http://schemas.microsoft.com/office/drawing/2014/main" id="{9DF55ECC-7670-488C-8127-A28555DF64B3}"/>
            </a:ext>
          </a:extLst>
        </xdr:cNvPr>
        <xdr:cNvSpPr txBox="1"/>
      </xdr:nvSpPr>
      <xdr:spPr>
        <a:xfrm>
          <a:off x="10842791" y="938468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33" name="直線コネクタ 532">
          <a:extLst>
            <a:ext uri="{FF2B5EF4-FFF2-40B4-BE49-F238E27FC236}">
              <a16:creationId xmlns:a16="http://schemas.microsoft.com/office/drawing/2014/main" id="{6C6AB2C8-80A3-4234-B584-559187432319}"/>
            </a:ext>
          </a:extLst>
        </xdr:cNvPr>
        <xdr:cNvCxnSpPr/>
      </xdr:nvCxnSpPr>
      <xdr:spPr>
        <a:xfrm>
          <a:off x="11203940" y="914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534" name="テキスト ボックス 533">
          <a:extLst>
            <a:ext uri="{FF2B5EF4-FFF2-40B4-BE49-F238E27FC236}">
              <a16:creationId xmlns:a16="http://schemas.microsoft.com/office/drawing/2014/main" id="{F88D4E5C-D4EA-4372-8AE0-A1DC1679E2B1}"/>
            </a:ext>
          </a:extLst>
        </xdr:cNvPr>
        <xdr:cNvSpPr txBox="1"/>
      </xdr:nvSpPr>
      <xdr:spPr>
        <a:xfrm>
          <a:off x="10905006" y="9003682"/>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35" name="【学校施設】&#10;有形固定資産減価償却率グラフ枠">
          <a:extLst>
            <a:ext uri="{FF2B5EF4-FFF2-40B4-BE49-F238E27FC236}">
              <a16:creationId xmlns:a16="http://schemas.microsoft.com/office/drawing/2014/main" id="{74B81E04-7FCA-4F26-9966-64FC2219A1D3}"/>
            </a:ext>
          </a:extLst>
        </xdr:cNvPr>
        <xdr:cNvSpPr/>
      </xdr:nvSpPr>
      <xdr:spPr>
        <a:xfrm>
          <a:off x="11203940" y="914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57</xdr:row>
      <xdr:rowOff>5715</xdr:rowOff>
    </xdr:from>
    <xdr:to>
      <xdr:col>85</xdr:col>
      <xdr:colOff>126364</xdr:colOff>
      <xdr:row>63</xdr:row>
      <xdr:rowOff>78105</xdr:rowOff>
    </xdr:to>
    <xdr:cxnSp macro="">
      <xdr:nvCxnSpPr>
        <xdr:cNvPr id="536" name="直線コネクタ 535">
          <a:extLst>
            <a:ext uri="{FF2B5EF4-FFF2-40B4-BE49-F238E27FC236}">
              <a16:creationId xmlns:a16="http://schemas.microsoft.com/office/drawing/2014/main" id="{9AAC7984-7D8D-4759-B70B-D39B67CA430C}"/>
            </a:ext>
          </a:extLst>
        </xdr:cNvPr>
        <xdr:cNvCxnSpPr/>
      </xdr:nvCxnSpPr>
      <xdr:spPr>
        <a:xfrm flipV="1">
          <a:off x="14703424" y="9780270"/>
          <a:ext cx="0" cy="10991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81932</xdr:rowOff>
    </xdr:from>
    <xdr:ext cx="405111" cy="259045"/>
    <xdr:sp macro="" textlink="">
      <xdr:nvSpPr>
        <xdr:cNvPr id="537" name="【学校施設】&#10;有形固定資産減価償却率最小値テキスト">
          <a:extLst>
            <a:ext uri="{FF2B5EF4-FFF2-40B4-BE49-F238E27FC236}">
              <a16:creationId xmlns:a16="http://schemas.microsoft.com/office/drawing/2014/main" id="{2AE839F4-8E14-4EEF-9966-B89A1E6EE1C8}"/>
            </a:ext>
          </a:extLst>
        </xdr:cNvPr>
        <xdr:cNvSpPr txBox="1"/>
      </xdr:nvSpPr>
      <xdr:spPr>
        <a:xfrm>
          <a:off x="14742160" y="108851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78105</xdr:rowOff>
    </xdr:from>
    <xdr:to>
      <xdr:col>86</xdr:col>
      <xdr:colOff>25400</xdr:colOff>
      <xdr:row>63</xdr:row>
      <xdr:rowOff>78105</xdr:rowOff>
    </xdr:to>
    <xdr:cxnSp macro="">
      <xdr:nvCxnSpPr>
        <xdr:cNvPr id="538" name="直線コネクタ 537">
          <a:extLst>
            <a:ext uri="{FF2B5EF4-FFF2-40B4-BE49-F238E27FC236}">
              <a16:creationId xmlns:a16="http://schemas.microsoft.com/office/drawing/2014/main" id="{08D66A9C-62E0-445C-8602-BDA46D12B0F2}"/>
            </a:ext>
          </a:extLst>
        </xdr:cNvPr>
        <xdr:cNvCxnSpPr/>
      </xdr:nvCxnSpPr>
      <xdr:spPr>
        <a:xfrm>
          <a:off x="14611350" y="1087945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123842</xdr:rowOff>
    </xdr:from>
    <xdr:ext cx="405111" cy="259045"/>
    <xdr:sp macro="" textlink="">
      <xdr:nvSpPr>
        <xdr:cNvPr id="539" name="【学校施設】&#10;有形固定資産減価償却率最大値テキスト">
          <a:extLst>
            <a:ext uri="{FF2B5EF4-FFF2-40B4-BE49-F238E27FC236}">
              <a16:creationId xmlns:a16="http://schemas.microsoft.com/office/drawing/2014/main" id="{26F755A1-9455-45A7-A8BD-F6D8D548BA8C}"/>
            </a:ext>
          </a:extLst>
        </xdr:cNvPr>
        <xdr:cNvSpPr txBox="1"/>
      </xdr:nvSpPr>
      <xdr:spPr>
        <a:xfrm>
          <a:off x="14742160" y="9555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5715</xdr:rowOff>
    </xdr:from>
    <xdr:to>
      <xdr:col>86</xdr:col>
      <xdr:colOff>25400</xdr:colOff>
      <xdr:row>57</xdr:row>
      <xdr:rowOff>5715</xdr:rowOff>
    </xdr:to>
    <xdr:cxnSp macro="">
      <xdr:nvCxnSpPr>
        <xdr:cNvPr id="540" name="直線コネクタ 539">
          <a:extLst>
            <a:ext uri="{FF2B5EF4-FFF2-40B4-BE49-F238E27FC236}">
              <a16:creationId xmlns:a16="http://schemas.microsoft.com/office/drawing/2014/main" id="{A433E09A-63E7-4291-B61A-72F1DA0AD70C}"/>
            </a:ext>
          </a:extLst>
        </xdr:cNvPr>
        <xdr:cNvCxnSpPr/>
      </xdr:nvCxnSpPr>
      <xdr:spPr>
        <a:xfrm>
          <a:off x="14611350" y="978027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86377</xdr:rowOff>
    </xdr:from>
    <xdr:ext cx="405111" cy="259045"/>
    <xdr:sp macro="" textlink="">
      <xdr:nvSpPr>
        <xdr:cNvPr id="541" name="【学校施設】&#10;有形固定資産減価償却率平均値テキスト">
          <a:extLst>
            <a:ext uri="{FF2B5EF4-FFF2-40B4-BE49-F238E27FC236}">
              <a16:creationId xmlns:a16="http://schemas.microsoft.com/office/drawing/2014/main" id="{DE48E4D9-4704-4B9E-9E30-BE384DFA079B}"/>
            </a:ext>
          </a:extLst>
        </xdr:cNvPr>
        <xdr:cNvSpPr txBox="1"/>
      </xdr:nvSpPr>
      <xdr:spPr>
        <a:xfrm>
          <a:off x="14742160" y="1020383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63500</xdr:rowOff>
    </xdr:from>
    <xdr:to>
      <xdr:col>85</xdr:col>
      <xdr:colOff>177800</xdr:colOff>
      <xdr:row>60</xdr:row>
      <xdr:rowOff>165100</xdr:rowOff>
    </xdr:to>
    <xdr:sp macro="" textlink="">
      <xdr:nvSpPr>
        <xdr:cNvPr id="542" name="フローチャート: 判断 541">
          <a:extLst>
            <a:ext uri="{FF2B5EF4-FFF2-40B4-BE49-F238E27FC236}">
              <a16:creationId xmlns:a16="http://schemas.microsoft.com/office/drawing/2014/main" id="{49F4CC37-5668-4A33-8DC0-26D504A0D89D}"/>
            </a:ext>
          </a:extLst>
        </xdr:cNvPr>
        <xdr:cNvSpPr/>
      </xdr:nvSpPr>
      <xdr:spPr>
        <a:xfrm>
          <a:off x="14649450" y="10346690"/>
          <a:ext cx="97790" cy="10922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48260</xdr:rowOff>
    </xdr:from>
    <xdr:to>
      <xdr:col>81</xdr:col>
      <xdr:colOff>101600</xdr:colOff>
      <xdr:row>60</xdr:row>
      <xdr:rowOff>149860</xdr:rowOff>
    </xdr:to>
    <xdr:sp macro="" textlink="">
      <xdr:nvSpPr>
        <xdr:cNvPr id="543" name="フローチャート: 判断 542">
          <a:extLst>
            <a:ext uri="{FF2B5EF4-FFF2-40B4-BE49-F238E27FC236}">
              <a16:creationId xmlns:a16="http://schemas.microsoft.com/office/drawing/2014/main" id="{C4444650-6B66-4CE3-87A7-886D271BCCE3}"/>
            </a:ext>
          </a:extLst>
        </xdr:cNvPr>
        <xdr:cNvSpPr/>
      </xdr:nvSpPr>
      <xdr:spPr>
        <a:xfrm>
          <a:off x="13887450" y="10337165"/>
          <a:ext cx="9779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38735</xdr:rowOff>
    </xdr:from>
    <xdr:to>
      <xdr:col>76</xdr:col>
      <xdr:colOff>165100</xdr:colOff>
      <xdr:row>60</xdr:row>
      <xdr:rowOff>140335</xdr:rowOff>
    </xdr:to>
    <xdr:sp macro="" textlink="">
      <xdr:nvSpPr>
        <xdr:cNvPr id="544" name="フローチャート: 判断 543">
          <a:extLst>
            <a:ext uri="{FF2B5EF4-FFF2-40B4-BE49-F238E27FC236}">
              <a16:creationId xmlns:a16="http://schemas.microsoft.com/office/drawing/2014/main" id="{C8332097-2236-45D4-9DFF-1AA25074010F}"/>
            </a:ext>
          </a:extLst>
        </xdr:cNvPr>
        <xdr:cNvSpPr/>
      </xdr:nvSpPr>
      <xdr:spPr>
        <a:xfrm>
          <a:off x="13089890" y="10325735"/>
          <a:ext cx="10922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60</xdr:row>
      <xdr:rowOff>27305</xdr:rowOff>
    </xdr:from>
    <xdr:to>
      <xdr:col>72</xdr:col>
      <xdr:colOff>38100</xdr:colOff>
      <xdr:row>60</xdr:row>
      <xdr:rowOff>128905</xdr:rowOff>
    </xdr:to>
    <xdr:sp macro="" textlink="">
      <xdr:nvSpPr>
        <xdr:cNvPr id="545" name="フローチャート: 判断 544">
          <a:extLst>
            <a:ext uri="{FF2B5EF4-FFF2-40B4-BE49-F238E27FC236}">
              <a16:creationId xmlns:a16="http://schemas.microsoft.com/office/drawing/2014/main" id="{25DAB1C0-BB61-45AC-B734-0432957B2C55}"/>
            </a:ext>
          </a:extLst>
        </xdr:cNvPr>
        <xdr:cNvSpPr/>
      </xdr:nvSpPr>
      <xdr:spPr>
        <a:xfrm>
          <a:off x="12303760" y="10312400"/>
          <a:ext cx="7874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60</xdr:row>
      <xdr:rowOff>27305</xdr:rowOff>
    </xdr:from>
    <xdr:to>
      <xdr:col>67</xdr:col>
      <xdr:colOff>101600</xdr:colOff>
      <xdr:row>60</xdr:row>
      <xdr:rowOff>128905</xdr:rowOff>
    </xdr:to>
    <xdr:sp macro="" textlink="">
      <xdr:nvSpPr>
        <xdr:cNvPr id="546" name="フローチャート: 判断 545">
          <a:extLst>
            <a:ext uri="{FF2B5EF4-FFF2-40B4-BE49-F238E27FC236}">
              <a16:creationId xmlns:a16="http://schemas.microsoft.com/office/drawing/2014/main" id="{281DB641-BEBD-4A38-8518-5A3D99CE770C}"/>
            </a:ext>
          </a:extLst>
        </xdr:cNvPr>
        <xdr:cNvSpPr/>
      </xdr:nvSpPr>
      <xdr:spPr>
        <a:xfrm>
          <a:off x="11487150" y="10312400"/>
          <a:ext cx="9779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47" name="テキスト ボックス 546">
          <a:extLst>
            <a:ext uri="{FF2B5EF4-FFF2-40B4-BE49-F238E27FC236}">
              <a16:creationId xmlns:a16="http://schemas.microsoft.com/office/drawing/2014/main" id="{738C14B5-BA19-4501-8EFD-A6DD85711487}"/>
            </a:ext>
          </a:extLst>
        </xdr:cNvPr>
        <xdr:cNvSpPr txBox="1"/>
      </xdr:nvSpPr>
      <xdr:spPr>
        <a:xfrm>
          <a:off x="145326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48" name="テキスト ボックス 547">
          <a:extLst>
            <a:ext uri="{FF2B5EF4-FFF2-40B4-BE49-F238E27FC236}">
              <a16:creationId xmlns:a16="http://schemas.microsoft.com/office/drawing/2014/main" id="{D188410E-D874-46E4-9CB4-CB71A7958077}"/>
            </a:ext>
          </a:extLst>
        </xdr:cNvPr>
        <xdr:cNvSpPr txBox="1"/>
      </xdr:nvSpPr>
      <xdr:spPr>
        <a:xfrm>
          <a:off x="137706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49" name="テキスト ボックス 548">
          <a:extLst>
            <a:ext uri="{FF2B5EF4-FFF2-40B4-BE49-F238E27FC236}">
              <a16:creationId xmlns:a16="http://schemas.microsoft.com/office/drawing/2014/main" id="{C20A1229-1464-45E6-9042-9E1E5C22A9F3}"/>
            </a:ext>
          </a:extLst>
        </xdr:cNvPr>
        <xdr:cNvSpPr txBox="1"/>
      </xdr:nvSpPr>
      <xdr:spPr>
        <a:xfrm>
          <a:off x="129730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50" name="テキスト ボックス 549">
          <a:extLst>
            <a:ext uri="{FF2B5EF4-FFF2-40B4-BE49-F238E27FC236}">
              <a16:creationId xmlns:a16="http://schemas.microsoft.com/office/drawing/2014/main" id="{0D504CFE-8E39-4C8D-B4B9-3B76AC3B10AA}"/>
            </a:ext>
          </a:extLst>
        </xdr:cNvPr>
        <xdr:cNvSpPr txBox="1"/>
      </xdr:nvSpPr>
      <xdr:spPr>
        <a:xfrm>
          <a:off x="121754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51" name="テキスト ボックス 550">
          <a:extLst>
            <a:ext uri="{FF2B5EF4-FFF2-40B4-BE49-F238E27FC236}">
              <a16:creationId xmlns:a16="http://schemas.microsoft.com/office/drawing/2014/main" id="{93D2ACB0-4CD2-4489-A229-672BD0873A8D}"/>
            </a:ext>
          </a:extLst>
        </xdr:cNvPr>
        <xdr:cNvSpPr txBox="1"/>
      </xdr:nvSpPr>
      <xdr:spPr>
        <a:xfrm>
          <a:off x="113703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61</xdr:row>
      <xdr:rowOff>74930</xdr:rowOff>
    </xdr:from>
    <xdr:to>
      <xdr:col>85</xdr:col>
      <xdr:colOff>177800</xdr:colOff>
      <xdr:row>62</xdr:row>
      <xdr:rowOff>5080</xdr:rowOff>
    </xdr:to>
    <xdr:sp macro="" textlink="">
      <xdr:nvSpPr>
        <xdr:cNvPr id="552" name="楕円 551">
          <a:extLst>
            <a:ext uri="{FF2B5EF4-FFF2-40B4-BE49-F238E27FC236}">
              <a16:creationId xmlns:a16="http://schemas.microsoft.com/office/drawing/2014/main" id="{71DB0901-6665-48FD-8E4F-2B574CDC7037}"/>
            </a:ext>
          </a:extLst>
        </xdr:cNvPr>
        <xdr:cNvSpPr/>
      </xdr:nvSpPr>
      <xdr:spPr>
        <a:xfrm>
          <a:off x="14649450" y="10533380"/>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61</xdr:row>
      <xdr:rowOff>53357</xdr:rowOff>
    </xdr:from>
    <xdr:ext cx="405111" cy="259045"/>
    <xdr:sp macro="" textlink="">
      <xdr:nvSpPr>
        <xdr:cNvPr id="553" name="【学校施設】&#10;有形固定資産減価償却率該当値テキスト">
          <a:extLst>
            <a:ext uri="{FF2B5EF4-FFF2-40B4-BE49-F238E27FC236}">
              <a16:creationId xmlns:a16="http://schemas.microsoft.com/office/drawing/2014/main" id="{4C1E5F04-7CD7-4CDB-A81C-D4AD1AF63E4C}"/>
            </a:ext>
          </a:extLst>
        </xdr:cNvPr>
        <xdr:cNvSpPr txBox="1"/>
      </xdr:nvSpPr>
      <xdr:spPr>
        <a:xfrm>
          <a:off x="14742160" y="105156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61</xdr:row>
      <xdr:rowOff>46355</xdr:rowOff>
    </xdr:from>
    <xdr:to>
      <xdr:col>81</xdr:col>
      <xdr:colOff>101600</xdr:colOff>
      <xdr:row>61</xdr:row>
      <xdr:rowOff>147955</xdr:rowOff>
    </xdr:to>
    <xdr:sp macro="" textlink="">
      <xdr:nvSpPr>
        <xdr:cNvPr id="554" name="楕円 553">
          <a:extLst>
            <a:ext uri="{FF2B5EF4-FFF2-40B4-BE49-F238E27FC236}">
              <a16:creationId xmlns:a16="http://schemas.microsoft.com/office/drawing/2014/main" id="{29CAD848-45BF-4080-BBBC-84BF0B54A465}"/>
            </a:ext>
          </a:extLst>
        </xdr:cNvPr>
        <xdr:cNvSpPr/>
      </xdr:nvSpPr>
      <xdr:spPr>
        <a:xfrm>
          <a:off x="13887450" y="10506710"/>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61</xdr:row>
      <xdr:rowOff>97155</xdr:rowOff>
    </xdr:from>
    <xdr:to>
      <xdr:col>85</xdr:col>
      <xdr:colOff>127000</xdr:colOff>
      <xdr:row>61</xdr:row>
      <xdr:rowOff>125730</xdr:rowOff>
    </xdr:to>
    <xdr:cxnSp macro="">
      <xdr:nvCxnSpPr>
        <xdr:cNvPr id="555" name="直線コネクタ 554">
          <a:extLst>
            <a:ext uri="{FF2B5EF4-FFF2-40B4-BE49-F238E27FC236}">
              <a16:creationId xmlns:a16="http://schemas.microsoft.com/office/drawing/2014/main" id="{198A2F56-4D8F-428B-BA7C-4AEB6BF9FD16}"/>
            </a:ext>
          </a:extLst>
        </xdr:cNvPr>
        <xdr:cNvCxnSpPr/>
      </xdr:nvCxnSpPr>
      <xdr:spPr>
        <a:xfrm>
          <a:off x="13942060" y="10551795"/>
          <a:ext cx="7620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61</xdr:row>
      <xdr:rowOff>33020</xdr:rowOff>
    </xdr:from>
    <xdr:to>
      <xdr:col>76</xdr:col>
      <xdr:colOff>165100</xdr:colOff>
      <xdr:row>61</xdr:row>
      <xdr:rowOff>134620</xdr:rowOff>
    </xdr:to>
    <xdr:sp macro="" textlink="">
      <xdr:nvSpPr>
        <xdr:cNvPr id="556" name="楕円 555">
          <a:extLst>
            <a:ext uri="{FF2B5EF4-FFF2-40B4-BE49-F238E27FC236}">
              <a16:creationId xmlns:a16="http://schemas.microsoft.com/office/drawing/2014/main" id="{62627044-F220-4742-A2FF-F7F76147884D}"/>
            </a:ext>
          </a:extLst>
        </xdr:cNvPr>
        <xdr:cNvSpPr/>
      </xdr:nvSpPr>
      <xdr:spPr>
        <a:xfrm>
          <a:off x="13089890" y="10489565"/>
          <a:ext cx="109220" cy="9969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61</xdr:row>
      <xdr:rowOff>83820</xdr:rowOff>
    </xdr:from>
    <xdr:to>
      <xdr:col>81</xdr:col>
      <xdr:colOff>50800</xdr:colOff>
      <xdr:row>61</xdr:row>
      <xdr:rowOff>97155</xdr:rowOff>
    </xdr:to>
    <xdr:cxnSp macro="">
      <xdr:nvCxnSpPr>
        <xdr:cNvPr id="557" name="直線コネクタ 556">
          <a:extLst>
            <a:ext uri="{FF2B5EF4-FFF2-40B4-BE49-F238E27FC236}">
              <a16:creationId xmlns:a16="http://schemas.microsoft.com/office/drawing/2014/main" id="{8892DFE2-A1F4-413E-8EC6-B255634F49D6}"/>
            </a:ext>
          </a:extLst>
        </xdr:cNvPr>
        <xdr:cNvCxnSpPr/>
      </xdr:nvCxnSpPr>
      <xdr:spPr>
        <a:xfrm>
          <a:off x="13144500" y="10544175"/>
          <a:ext cx="79756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60</xdr:row>
      <xdr:rowOff>170180</xdr:rowOff>
    </xdr:from>
    <xdr:to>
      <xdr:col>72</xdr:col>
      <xdr:colOff>38100</xdr:colOff>
      <xdr:row>61</xdr:row>
      <xdr:rowOff>100330</xdr:rowOff>
    </xdr:to>
    <xdr:sp macro="" textlink="">
      <xdr:nvSpPr>
        <xdr:cNvPr id="558" name="楕円 557">
          <a:extLst>
            <a:ext uri="{FF2B5EF4-FFF2-40B4-BE49-F238E27FC236}">
              <a16:creationId xmlns:a16="http://schemas.microsoft.com/office/drawing/2014/main" id="{3F0108A0-EC6F-4C9A-BC4B-3D99FD1246B8}"/>
            </a:ext>
          </a:extLst>
        </xdr:cNvPr>
        <xdr:cNvSpPr/>
      </xdr:nvSpPr>
      <xdr:spPr>
        <a:xfrm>
          <a:off x="12303760" y="10460990"/>
          <a:ext cx="7874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61</xdr:row>
      <xdr:rowOff>49530</xdr:rowOff>
    </xdr:from>
    <xdr:to>
      <xdr:col>76</xdr:col>
      <xdr:colOff>114300</xdr:colOff>
      <xdr:row>61</xdr:row>
      <xdr:rowOff>83820</xdr:rowOff>
    </xdr:to>
    <xdr:cxnSp macro="">
      <xdr:nvCxnSpPr>
        <xdr:cNvPr id="559" name="直線コネクタ 558">
          <a:extLst>
            <a:ext uri="{FF2B5EF4-FFF2-40B4-BE49-F238E27FC236}">
              <a16:creationId xmlns:a16="http://schemas.microsoft.com/office/drawing/2014/main" id="{51D96370-7390-4B1C-AC3A-58C30CED00D6}"/>
            </a:ext>
          </a:extLst>
        </xdr:cNvPr>
        <xdr:cNvCxnSpPr/>
      </xdr:nvCxnSpPr>
      <xdr:spPr>
        <a:xfrm>
          <a:off x="12346940" y="10511790"/>
          <a:ext cx="79756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60</xdr:row>
      <xdr:rowOff>151130</xdr:rowOff>
    </xdr:from>
    <xdr:to>
      <xdr:col>67</xdr:col>
      <xdr:colOff>101600</xdr:colOff>
      <xdr:row>61</xdr:row>
      <xdr:rowOff>81280</xdr:rowOff>
    </xdr:to>
    <xdr:sp macro="" textlink="">
      <xdr:nvSpPr>
        <xdr:cNvPr id="560" name="楕円 559">
          <a:extLst>
            <a:ext uri="{FF2B5EF4-FFF2-40B4-BE49-F238E27FC236}">
              <a16:creationId xmlns:a16="http://schemas.microsoft.com/office/drawing/2014/main" id="{C0F66129-8CB8-46B2-A9F1-A9088E201244}"/>
            </a:ext>
          </a:extLst>
        </xdr:cNvPr>
        <xdr:cNvSpPr/>
      </xdr:nvSpPr>
      <xdr:spPr>
        <a:xfrm>
          <a:off x="11487150" y="10438130"/>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61</xdr:row>
      <xdr:rowOff>30480</xdr:rowOff>
    </xdr:from>
    <xdr:to>
      <xdr:col>71</xdr:col>
      <xdr:colOff>177800</xdr:colOff>
      <xdr:row>61</xdr:row>
      <xdr:rowOff>49530</xdr:rowOff>
    </xdr:to>
    <xdr:cxnSp macro="">
      <xdr:nvCxnSpPr>
        <xdr:cNvPr id="561" name="直線コネクタ 560">
          <a:extLst>
            <a:ext uri="{FF2B5EF4-FFF2-40B4-BE49-F238E27FC236}">
              <a16:creationId xmlns:a16="http://schemas.microsoft.com/office/drawing/2014/main" id="{F2B4A6F5-7B0B-4D51-BBC9-C0CD5873AF19}"/>
            </a:ext>
          </a:extLst>
        </xdr:cNvPr>
        <xdr:cNvCxnSpPr/>
      </xdr:nvCxnSpPr>
      <xdr:spPr>
        <a:xfrm>
          <a:off x="11541760" y="10487025"/>
          <a:ext cx="805180" cy="247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166387</xdr:rowOff>
    </xdr:from>
    <xdr:ext cx="405111" cy="259045"/>
    <xdr:sp macro="" textlink="">
      <xdr:nvSpPr>
        <xdr:cNvPr id="562" name="n_1aveValue【学校施設】&#10;有形固定資産減価償却率">
          <a:extLst>
            <a:ext uri="{FF2B5EF4-FFF2-40B4-BE49-F238E27FC236}">
              <a16:creationId xmlns:a16="http://schemas.microsoft.com/office/drawing/2014/main" id="{29176C9C-411A-4B7E-A39C-96D3056A86B6}"/>
            </a:ext>
          </a:extLst>
        </xdr:cNvPr>
        <xdr:cNvSpPr txBox="1"/>
      </xdr:nvSpPr>
      <xdr:spPr>
        <a:xfrm>
          <a:off x="13738234" y="101142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156862</xdr:rowOff>
    </xdr:from>
    <xdr:ext cx="405111" cy="259045"/>
    <xdr:sp macro="" textlink="">
      <xdr:nvSpPr>
        <xdr:cNvPr id="563" name="n_2aveValue【学校施設】&#10;有形固定資産減価償却率">
          <a:extLst>
            <a:ext uri="{FF2B5EF4-FFF2-40B4-BE49-F238E27FC236}">
              <a16:creationId xmlns:a16="http://schemas.microsoft.com/office/drawing/2014/main" id="{F7717DC4-6602-4015-ACCC-79BE3D518CB2}"/>
            </a:ext>
          </a:extLst>
        </xdr:cNvPr>
        <xdr:cNvSpPr txBox="1"/>
      </xdr:nvSpPr>
      <xdr:spPr>
        <a:xfrm>
          <a:off x="12957184" y="101028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145432</xdr:rowOff>
    </xdr:from>
    <xdr:ext cx="405111" cy="259045"/>
    <xdr:sp macro="" textlink="">
      <xdr:nvSpPr>
        <xdr:cNvPr id="564" name="n_3aveValue【学校施設】&#10;有形固定資産減価償却率">
          <a:extLst>
            <a:ext uri="{FF2B5EF4-FFF2-40B4-BE49-F238E27FC236}">
              <a16:creationId xmlns:a16="http://schemas.microsoft.com/office/drawing/2014/main" id="{1367002C-293C-49C1-8CE9-E320DEC86DDF}"/>
            </a:ext>
          </a:extLst>
        </xdr:cNvPr>
        <xdr:cNvSpPr txBox="1"/>
      </xdr:nvSpPr>
      <xdr:spPr>
        <a:xfrm>
          <a:off x="12171054" y="10087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58</xdr:row>
      <xdr:rowOff>145432</xdr:rowOff>
    </xdr:from>
    <xdr:ext cx="405111" cy="259045"/>
    <xdr:sp macro="" textlink="">
      <xdr:nvSpPr>
        <xdr:cNvPr id="565" name="n_4aveValue【学校施設】&#10;有形固定資産減価償却率">
          <a:extLst>
            <a:ext uri="{FF2B5EF4-FFF2-40B4-BE49-F238E27FC236}">
              <a16:creationId xmlns:a16="http://schemas.microsoft.com/office/drawing/2014/main" id="{E07062AE-394A-4327-A051-C75B9BBA54AD}"/>
            </a:ext>
          </a:extLst>
        </xdr:cNvPr>
        <xdr:cNvSpPr txBox="1"/>
      </xdr:nvSpPr>
      <xdr:spPr>
        <a:xfrm>
          <a:off x="11354444" y="10087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61</xdr:row>
      <xdr:rowOff>139082</xdr:rowOff>
    </xdr:from>
    <xdr:ext cx="405111" cy="259045"/>
    <xdr:sp macro="" textlink="">
      <xdr:nvSpPr>
        <xdr:cNvPr id="566" name="n_1mainValue【学校施設】&#10;有形固定資産減価償却率">
          <a:extLst>
            <a:ext uri="{FF2B5EF4-FFF2-40B4-BE49-F238E27FC236}">
              <a16:creationId xmlns:a16="http://schemas.microsoft.com/office/drawing/2014/main" id="{87DBAA8E-F7E2-46F6-843B-FF46AFFB1209}"/>
            </a:ext>
          </a:extLst>
        </xdr:cNvPr>
        <xdr:cNvSpPr txBox="1"/>
      </xdr:nvSpPr>
      <xdr:spPr>
        <a:xfrm>
          <a:off x="13738234" y="105937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61</xdr:row>
      <xdr:rowOff>125747</xdr:rowOff>
    </xdr:from>
    <xdr:ext cx="405111" cy="259045"/>
    <xdr:sp macro="" textlink="">
      <xdr:nvSpPr>
        <xdr:cNvPr id="567" name="n_2mainValue【学校施設】&#10;有形固定資産減価償却率">
          <a:extLst>
            <a:ext uri="{FF2B5EF4-FFF2-40B4-BE49-F238E27FC236}">
              <a16:creationId xmlns:a16="http://schemas.microsoft.com/office/drawing/2014/main" id="{6976B3C4-9D89-4D50-BF4E-0B41C94C9A0D}"/>
            </a:ext>
          </a:extLst>
        </xdr:cNvPr>
        <xdr:cNvSpPr txBox="1"/>
      </xdr:nvSpPr>
      <xdr:spPr>
        <a:xfrm>
          <a:off x="12957184" y="10588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61</xdr:row>
      <xdr:rowOff>91457</xdr:rowOff>
    </xdr:from>
    <xdr:ext cx="405111" cy="259045"/>
    <xdr:sp macro="" textlink="">
      <xdr:nvSpPr>
        <xdr:cNvPr id="568" name="n_3mainValue【学校施設】&#10;有形固定資産減価償却率">
          <a:extLst>
            <a:ext uri="{FF2B5EF4-FFF2-40B4-BE49-F238E27FC236}">
              <a16:creationId xmlns:a16="http://schemas.microsoft.com/office/drawing/2014/main" id="{D460ECA5-8A3A-4031-BA2D-FBD18302F4AA}"/>
            </a:ext>
          </a:extLst>
        </xdr:cNvPr>
        <xdr:cNvSpPr txBox="1"/>
      </xdr:nvSpPr>
      <xdr:spPr>
        <a:xfrm>
          <a:off x="12171054" y="105537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61</xdr:row>
      <xdr:rowOff>72407</xdr:rowOff>
    </xdr:from>
    <xdr:ext cx="405111" cy="259045"/>
    <xdr:sp macro="" textlink="">
      <xdr:nvSpPr>
        <xdr:cNvPr id="569" name="n_4mainValue【学校施設】&#10;有形固定資産減価償却率">
          <a:extLst>
            <a:ext uri="{FF2B5EF4-FFF2-40B4-BE49-F238E27FC236}">
              <a16:creationId xmlns:a16="http://schemas.microsoft.com/office/drawing/2014/main" id="{199768E9-D7CE-4A39-9959-A4E6BA488FD1}"/>
            </a:ext>
          </a:extLst>
        </xdr:cNvPr>
        <xdr:cNvSpPr txBox="1"/>
      </xdr:nvSpPr>
      <xdr:spPr>
        <a:xfrm>
          <a:off x="11354444" y="105308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70" name="正方形/長方形 569">
          <a:extLst>
            <a:ext uri="{FF2B5EF4-FFF2-40B4-BE49-F238E27FC236}">
              <a16:creationId xmlns:a16="http://schemas.microsoft.com/office/drawing/2014/main" id="{FBBB1D27-D66C-434B-9B3A-5E8CAEB0EB59}"/>
            </a:ext>
          </a:extLst>
        </xdr:cNvPr>
        <xdr:cNvSpPr/>
      </xdr:nvSpPr>
      <xdr:spPr>
        <a:xfrm>
          <a:off x="16459200" y="800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71" name="正方形/長方形 570">
          <a:extLst>
            <a:ext uri="{FF2B5EF4-FFF2-40B4-BE49-F238E27FC236}">
              <a16:creationId xmlns:a16="http://schemas.microsoft.com/office/drawing/2014/main" id="{1BABC051-6A2D-4603-9889-02E7E83D7CF2}"/>
            </a:ext>
          </a:extLst>
        </xdr:cNvPr>
        <xdr:cNvSpPr/>
      </xdr:nvSpPr>
      <xdr:spPr>
        <a:xfrm>
          <a:off x="1659001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72" name="正方形/長方形 571">
          <a:extLst>
            <a:ext uri="{FF2B5EF4-FFF2-40B4-BE49-F238E27FC236}">
              <a16:creationId xmlns:a16="http://schemas.microsoft.com/office/drawing/2014/main" id="{6EDC9D29-462B-461A-A65A-57F23F2F92EE}"/>
            </a:ext>
          </a:extLst>
        </xdr:cNvPr>
        <xdr:cNvSpPr/>
      </xdr:nvSpPr>
      <xdr:spPr>
        <a:xfrm>
          <a:off x="1659001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73" name="正方形/長方形 572">
          <a:extLst>
            <a:ext uri="{FF2B5EF4-FFF2-40B4-BE49-F238E27FC236}">
              <a16:creationId xmlns:a16="http://schemas.microsoft.com/office/drawing/2014/main" id="{9183AAAF-2005-4B3C-A05A-EF9B8F25F62D}"/>
            </a:ext>
          </a:extLst>
        </xdr:cNvPr>
        <xdr:cNvSpPr/>
      </xdr:nvSpPr>
      <xdr:spPr>
        <a:xfrm>
          <a:off x="1748790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74" name="正方形/長方形 573">
          <a:extLst>
            <a:ext uri="{FF2B5EF4-FFF2-40B4-BE49-F238E27FC236}">
              <a16:creationId xmlns:a16="http://schemas.microsoft.com/office/drawing/2014/main" id="{5253B15F-8BD3-47FC-8758-AB70E3C5653F}"/>
            </a:ext>
          </a:extLst>
        </xdr:cNvPr>
        <xdr:cNvSpPr/>
      </xdr:nvSpPr>
      <xdr:spPr>
        <a:xfrm>
          <a:off x="1748790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75" name="正方形/長方形 574">
          <a:extLst>
            <a:ext uri="{FF2B5EF4-FFF2-40B4-BE49-F238E27FC236}">
              <a16:creationId xmlns:a16="http://schemas.microsoft.com/office/drawing/2014/main" id="{8031B0D0-D8A7-465A-B17A-D95BFE9357A6}"/>
            </a:ext>
          </a:extLst>
        </xdr:cNvPr>
        <xdr:cNvSpPr/>
      </xdr:nvSpPr>
      <xdr:spPr>
        <a:xfrm>
          <a:off x="1851660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76" name="正方形/長方形 575">
          <a:extLst>
            <a:ext uri="{FF2B5EF4-FFF2-40B4-BE49-F238E27FC236}">
              <a16:creationId xmlns:a16="http://schemas.microsoft.com/office/drawing/2014/main" id="{7E4D222C-C9AD-4D60-B9BF-E3966CE66A55}"/>
            </a:ext>
          </a:extLst>
        </xdr:cNvPr>
        <xdr:cNvSpPr/>
      </xdr:nvSpPr>
      <xdr:spPr>
        <a:xfrm>
          <a:off x="1851660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77" name="正方形/長方形 576">
          <a:extLst>
            <a:ext uri="{FF2B5EF4-FFF2-40B4-BE49-F238E27FC236}">
              <a16:creationId xmlns:a16="http://schemas.microsoft.com/office/drawing/2014/main" id="{DE310AA3-B6B6-42C5-9007-76AA3812D570}"/>
            </a:ext>
          </a:extLst>
        </xdr:cNvPr>
        <xdr:cNvSpPr/>
      </xdr:nvSpPr>
      <xdr:spPr>
        <a:xfrm>
          <a:off x="16459200" y="914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78" name="テキスト ボックス 577">
          <a:extLst>
            <a:ext uri="{FF2B5EF4-FFF2-40B4-BE49-F238E27FC236}">
              <a16:creationId xmlns:a16="http://schemas.microsoft.com/office/drawing/2014/main" id="{AB0A9660-A005-4C5E-9966-26221C64F504}"/>
            </a:ext>
          </a:extLst>
        </xdr:cNvPr>
        <xdr:cNvSpPr txBox="1"/>
      </xdr:nvSpPr>
      <xdr:spPr>
        <a:xfrm>
          <a:off x="1644015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79" name="直線コネクタ 578">
          <a:extLst>
            <a:ext uri="{FF2B5EF4-FFF2-40B4-BE49-F238E27FC236}">
              <a16:creationId xmlns:a16="http://schemas.microsoft.com/office/drawing/2014/main" id="{EC3D16A0-1136-4266-955B-63B036EF766C}"/>
            </a:ext>
          </a:extLst>
        </xdr:cNvPr>
        <xdr:cNvCxnSpPr/>
      </xdr:nvCxnSpPr>
      <xdr:spPr>
        <a:xfrm>
          <a:off x="16459200" y="1143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580" name="直線コネクタ 579">
          <a:extLst>
            <a:ext uri="{FF2B5EF4-FFF2-40B4-BE49-F238E27FC236}">
              <a16:creationId xmlns:a16="http://schemas.microsoft.com/office/drawing/2014/main" id="{D06197A8-28FC-4F1E-B1EF-F1153A43A64F}"/>
            </a:ext>
          </a:extLst>
        </xdr:cNvPr>
        <xdr:cNvCxnSpPr/>
      </xdr:nvCxnSpPr>
      <xdr:spPr>
        <a:xfrm>
          <a:off x="16459200" y="1104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581" name="テキスト ボックス 580">
          <a:extLst>
            <a:ext uri="{FF2B5EF4-FFF2-40B4-BE49-F238E27FC236}">
              <a16:creationId xmlns:a16="http://schemas.microsoft.com/office/drawing/2014/main" id="{E477B440-F0F2-4750-BF87-F4D79B852608}"/>
            </a:ext>
          </a:extLst>
        </xdr:cNvPr>
        <xdr:cNvSpPr txBox="1"/>
      </xdr:nvSpPr>
      <xdr:spPr>
        <a:xfrm>
          <a:off x="16047266" y="1090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582" name="直線コネクタ 581">
          <a:extLst>
            <a:ext uri="{FF2B5EF4-FFF2-40B4-BE49-F238E27FC236}">
              <a16:creationId xmlns:a16="http://schemas.microsoft.com/office/drawing/2014/main" id="{89D2A6F1-D7D0-4C95-8E1A-5D0516D5BE6A}"/>
            </a:ext>
          </a:extLst>
        </xdr:cNvPr>
        <xdr:cNvCxnSpPr/>
      </xdr:nvCxnSpPr>
      <xdr:spPr>
        <a:xfrm>
          <a:off x="16459200" y="1066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583" name="テキスト ボックス 582">
          <a:extLst>
            <a:ext uri="{FF2B5EF4-FFF2-40B4-BE49-F238E27FC236}">
              <a16:creationId xmlns:a16="http://schemas.microsoft.com/office/drawing/2014/main" id="{D9A5E805-CF0A-4EEE-8B4C-EEE2B99D1CBD}"/>
            </a:ext>
          </a:extLst>
        </xdr:cNvPr>
        <xdr:cNvSpPr txBox="1"/>
      </xdr:nvSpPr>
      <xdr:spPr>
        <a:xfrm>
          <a:off x="16047266" y="10523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84" name="直線コネクタ 583">
          <a:extLst>
            <a:ext uri="{FF2B5EF4-FFF2-40B4-BE49-F238E27FC236}">
              <a16:creationId xmlns:a16="http://schemas.microsoft.com/office/drawing/2014/main" id="{B166FCA6-24ED-4F18-AA13-25A0A6520178}"/>
            </a:ext>
          </a:extLst>
        </xdr:cNvPr>
        <xdr:cNvCxnSpPr/>
      </xdr:nvCxnSpPr>
      <xdr:spPr>
        <a:xfrm>
          <a:off x="16459200" y="10287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585" name="テキスト ボックス 584">
          <a:extLst>
            <a:ext uri="{FF2B5EF4-FFF2-40B4-BE49-F238E27FC236}">
              <a16:creationId xmlns:a16="http://schemas.microsoft.com/office/drawing/2014/main" id="{8EC7C242-1F7A-4DC1-8FD7-56DCD79D2029}"/>
            </a:ext>
          </a:extLst>
        </xdr:cNvPr>
        <xdr:cNvSpPr txBox="1"/>
      </xdr:nvSpPr>
      <xdr:spPr>
        <a:xfrm>
          <a:off x="16047266" y="10142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586" name="直線コネクタ 585">
          <a:extLst>
            <a:ext uri="{FF2B5EF4-FFF2-40B4-BE49-F238E27FC236}">
              <a16:creationId xmlns:a16="http://schemas.microsoft.com/office/drawing/2014/main" id="{0B2CA807-238C-4B92-AEC1-52652118E07F}"/>
            </a:ext>
          </a:extLst>
        </xdr:cNvPr>
        <xdr:cNvCxnSpPr/>
      </xdr:nvCxnSpPr>
      <xdr:spPr>
        <a:xfrm>
          <a:off x="16459200" y="990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587" name="テキスト ボックス 586">
          <a:extLst>
            <a:ext uri="{FF2B5EF4-FFF2-40B4-BE49-F238E27FC236}">
              <a16:creationId xmlns:a16="http://schemas.microsoft.com/office/drawing/2014/main" id="{1B4E6A39-B659-40AD-8857-A695066649F1}"/>
            </a:ext>
          </a:extLst>
        </xdr:cNvPr>
        <xdr:cNvSpPr txBox="1"/>
      </xdr:nvSpPr>
      <xdr:spPr>
        <a:xfrm>
          <a:off x="16047266" y="9765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588" name="直線コネクタ 587">
          <a:extLst>
            <a:ext uri="{FF2B5EF4-FFF2-40B4-BE49-F238E27FC236}">
              <a16:creationId xmlns:a16="http://schemas.microsoft.com/office/drawing/2014/main" id="{66BEFFCE-63F9-4E0E-8124-54B7DF8ABFAD}"/>
            </a:ext>
          </a:extLst>
        </xdr:cNvPr>
        <xdr:cNvCxnSpPr/>
      </xdr:nvCxnSpPr>
      <xdr:spPr>
        <a:xfrm>
          <a:off x="16459200" y="9521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589" name="テキスト ボックス 588">
          <a:extLst>
            <a:ext uri="{FF2B5EF4-FFF2-40B4-BE49-F238E27FC236}">
              <a16:creationId xmlns:a16="http://schemas.microsoft.com/office/drawing/2014/main" id="{E8D09610-4694-4D46-8DFC-9538B236940D}"/>
            </a:ext>
          </a:extLst>
        </xdr:cNvPr>
        <xdr:cNvSpPr txBox="1"/>
      </xdr:nvSpPr>
      <xdr:spPr>
        <a:xfrm>
          <a:off x="16047266" y="9384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90" name="直線コネクタ 589">
          <a:extLst>
            <a:ext uri="{FF2B5EF4-FFF2-40B4-BE49-F238E27FC236}">
              <a16:creationId xmlns:a16="http://schemas.microsoft.com/office/drawing/2014/main" id="{B11F952A-8B43-49CF-B378-0DDC391E7852}"/>
            </a:ext>
          </a:extLst>
        </xdr:cNvPr>
        <xdr:cNvCxnSpPr/>
      </xdr:nvCxnSpPr>
      <xdr:spPr>
        <a:xfrm>
          <a:off x="16459200" y="914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591" name="テキスト ボックス 590">
          <a:extLst>
            <a:ext uri="{FF2B5EF4-FFF2-40B4-BE49-F238E27FC236}">
              <a16:creationId xmlns:a16="http://schemas.microsoft.com/office/drawing/2014/main" id="{15E8C96B-8DC3-4482-BF5B-E8309109D042}"/>
            </a:ext>
          </a:extLst>
        </xdr:cNvPr>
        <xdr:cNvSpPr txBox="1"/>
      </xdr:nvSpPr>
      <xdr:spPr>
        <a:xfrm>
          <a:off x="15985051" y="900368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92" name="【学校施設】&#10;一人当たり面積グラフ枠">
          <a:extLst>
            <a:ext uri="{FF2B5EF4-FFF2-40B4-BE49-F238E27FC236}">
              <a16:creationId xmlns:a16="http://schemas.microsoft.com/office/drawing/2014/main" id="{9E2F58EC-DE2C-4416-AD0B-E1DFA1428FFD}"/>
            </a:ext>
          </a:extLst>
        </xdr:cNvPr>
        <xdr:cNvSpPr/>
      </xdr:nvSpPr>
      <xdr:spPr>
        <a:xfrm>
          <a:off x="16459200" y="914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60769</xdr:rowOff>
    </xdr:from>
    <xdr:to>
      <xdr:col>116</xdr:col>
      <xdr:colOff>62864</xdr:colOff>
      <xdr:row>63</xdr:row>
      <xdr:rowOff>99822</xdr:rowOff>
    </xdr:to>
    <xdr:cxnSp macro="">
      <xdr:nvCxnSpPr>
        <xdr:cNvPr id="593" name="直線コネクタ 592">
          <a:extLst>
            <a:ext uri="{FF2B5EF4-FFF2-40B4-BE49-F238E27FC236}">
              <a16:creationId xmlns:a16="http://schemas.microsoft.com/office/drawing/2014/main" id="{09638EAA-CA1A-4778-9C22-0615D1D00B2C}"/>
            </a:ext>
          </a:extLst>
        </xdr:cNvPr>
        <xdr:cNvCxnSpPr/>
      </xdr:nvCxnSpPr>
      <xdr:spPr>
        <a:xfrm flipV="1">
          <a:off x="19947254" y="9658159"/>
          <a:ext cx="0" cy="12392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103649</xdr:rowOff>
    </xdr:from>
    <xdr:ext cx="469744" cy="259045"/>
    <xdr:sp macro="" textlink="">
      <xdr:nvSpPr>
        <xdr:cNvPr id="594" name="【学校施設】&#10;一人当たり面積最小値テキスト">
          <a:extLst>
            <a:ext uri="{FF2B5EF4-FFF2-40B4-BE49-F238E27FC236}">
              <a16:creationId xmlns:a16="http://schemas.microsoft.com/office/drawing/2014/main" id="{DB5BC473-BA08-4CB9-82D9-5535751D8AD9}"/>
            </a:ext>
          </a:extLst>
        </xdr:cNvPr>
        <xdr:cNvSpPr txBox="1"/>
      </xdr:nvSpPr>
      <xdr:spPr>
        <a:xfrm>
          <a:off x="19985990" y="109030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0.776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99822</xdr:rowOff>
    </xdr:from>
    <xdr:to>
      <xdr:col>116</xdr:col>
      <xdr:colOff>152400</xdr:colOff>
      <xdr:row>63</xdr:row>
      <xdr:rowOff>99822</xdr:rowOff>
    </xdr:to>
    <xdr:cxnSp macro="">
      <xdr:nvCxnSpPr>
        <xdr:cNvPr id="595" name="直線コネクタ 594">
          <a:extLst>
            <a:ext uri="{FF2B5EF4-FFF2-40B4-BE49-F238E27FC236}">
              <a16:creationId xmlns:a16="http://schemas.microsoft.com/office/drawing/2014/main" id="{1C932A17-5275-44C4-BC93-527E4B9C277A}"/>
            </a:ext>
          </a:extLst>
        </xdr:cNvPr>
        <xdr:cNvCxnSpPr/>
      </xdr:nvCxnSpPr>
      <xdr:spPr>
        <a:xfrm>
          <a:off x="19885660" y="10897362"/>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7446</xdr:rowOff>
    </xdr:from>
    <xdr:ext cx="469744" cy="259045"/>
    <xdr:sp macro="" textlink="">
      <xdr:nvSpPr>
        <xdr:cNvPr id="596" name="【学校施設】&#10;一人当たり面積最大値テキスト">
          <a:extLst>
            <a:ext uri="{FF2B5EF4-FFF2-40B4-BE49-F238E27FC236}">
              <a16:creationId xmlns:a16="http://schemas.microsoft.com/office/drawing/2014/main" id="{D204B4D5-97A9-476E-8E06-0C9CCA82D2F1}"/>
            </a:ext>
          </a:extLst>
        </xdr:cNvPr>
        <xdr:cNvSpPr txBox="1"/>
      </xdr:nvSpPr>
      <xdr:spPr>
        <a:xfrm>
          <a:off x="19985990" y="943910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7.281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60769</xdr:rowOff>
    </xdr:from>
    <xdr:to>
      <xdr:col>116</xdr:col>
      <xdr:colOff>152400</xdr:colOff>
      <xdr:row>56</xdr:row>
      <xdr:rowOff>60769</xdr:rowOff>
    </xdr:to>
    <xdr:cxnSp macro="">
      <xdr:nvCxnSpPr>
        <xdr:cNvPr id="597" name="直線コネクタ 596">
          <a:extLst>
            <a:ext uri="{FF2B5EF4-FFF2-40B4-BE49-F238E27FC236}">
              <a16:creationId xmlns:a16="http://schemas.microsoft.com/office/drawing/2014/main" id="{A8344BD7-A3FD-455F-8E50-76879B7BDD47}"/>
            </a:ext>
          </a:extLst>
        </xdr:cNvPr>
        <xdr:cNvCxnSpPr/>
      </xdr:nvCxnSpPr>
      <xdr:spPr>
        <a:xfrm>
          <a:off x="19885660" y="965815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104856</xdr:rowOff>
    </xdr:from>
    <xdr:ext cx="469744" cy="259045"/>
    <xdr:sp macro="" textlink="">
      <xdr:nvSpPr>
        <xdr:cNvPr id="598" name="【学校施設】&#10;一人当たり面積平均値テキスト">
          <a:extLst>
            <a:ext uri="{FF2B5EF4-FFF2-40B4-BE49-F238E27FC236}">
              <a16:creationId xmlns:a16="http://schemas.microsoft.com/office/drawing/2014/main" id="{99BFDB21-2064-4CFB-B976-6F4EF4BDD46A}"/>
            </a:ext>
          </a:extLst>
        </xdr:cNvPr>
        <xdr:cNvSpPr txBox="1"/>
      </xdr:nvSpPr>
      <xdr:spPr>
        <a:xfrm>
          <a:off x="19985990" y="1056140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81979</xdr:rowOff>
    </xdr:from>
    <xdr:to>
      <xdr:col>116</xdr:col>
      <xdr:colOff>114300</xdr:colOff>
      <xdr:row>63</xdr:row>
      <xdr:rowOff>12129</xdr:rowOff>
    </xdr:to>
    <xdr:sp macro="" textlink="">
      <xdr:nvSpPr>
        <xdr:cNvPr id="599" name="フローチャート: 判断 598">
          <a:extLst>
            <a:ext uri="{FF2B5EF4-FFF2-40B4-BE49-F238E27FC236}">
              <a16:creationId xmlns:a16="http://schemas.microsoft.com/office/drawing/2014/main" id="{ECD7770D-E365-4CF3-8BB1-B80A91DFC32C}"/>
            </a:ext>
          </a:extLst>
        </xdr:cNvPr>
        <xdr:cNvSpPr/>
      </xdr:nvSpPr>
      <xdr:spPr>
        <a:xfrm>
          <a:off x="19904710" y="10713784"/>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79693</xdr:rowOff>
    </xdr:from>
    <xdr:to>
      <xdr:col>112</xdr:col>
      <xdr:colOff>38100</xdr:colOff>
      <xdr:row>63</xdr:row>
      <xdr:rowOff>9843</xdr:rowOff>
    </xdr:to>
    <xdr:sp macro="" textlink="">
      <xdr:nvSpPr>
        <xdr:cNvPr id="600" name="フローチャート: 判断 599">
          <a:extLst>
            <a:ext uri="{FF2B5EF4-FFF2-40B4-BE49-F238E27FC236}">
              <a16:creationId xmlns:a16="http://schemas.microsoft.com/office/drawing/2014/main" id="{9B846DF8-EEC5-421F-A78A-61FC1C39CAB9}"/>
            </a:ext>
          </a:extLst>
        </xdr:cNvPr>
        <xdr:cNvSpPr/>
      </xdr:nvSpPr>
      <xdr:spPr>
        <a:xfrm>
          <a:off x="19161760" y="10709593"/>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83883</xdr:rowOff>
    </xdr:from>
    <xdr:to>
      <xdr:col>107</xdr:col>
      <xdr:colOff>101600</xdr:colOff>
      <xdr:row>63</xdr:row>
      <xdr:rowOff>14033</xdr:rowOff>
    </xdr:to>
    <xdr:sp macro="" textlink="">
      <xdr:nvSpPr>
        <xdr:cNvPr id="601" name="フローチャート: 判断 600">
          <a:extLst>
            <a:ext uri="{FF2B5EF4-FFF2-40B4-BE49-F238E27FC236}">
              <a16:creationId xmlns:a16="http://schemas.microsoft.com/office/drawing/2014/main" id="{620CD259-4DD0-45B1-80EE-9C0D78A4ECC7}"/>
            </a:ext>
          </a:extLst>
        </xdr:cNvPr>
        <xdr:cNvSpPr/>
      </xdr:nvSpPr>
      <xdr:spPr>
        <a:xfrm>
          <a:off x="18345150" y="10715688"/>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89408</xdr:rowOff>
    </xdr:from>
    <xdr:to>
      <xdr:col>102</xdr:col>
      <xdr:colOff>165100</xdr:colOff>
      <xdr:row>63</xdr:row>
      <xdr:rowOff>19558</xdr:rowOff>
    </xdr:to>
    <xdr:sp macro="" textlink="">
      <xdr:nvSpPr>
        <xdr:cNvPr id="602" name="フローチャート: 判断 601">
          <a:extLst>
            <a:ext uri="{FF2B5EF4-FFF2-40B4-BE49-F238E27FC236}">
              <a16:creationId xmlns:a16="http://schemas.microsoft.com/office/drawing/2014/main" id="{A1D596B0-E44B-4F4D-98B6-6712643C1BB2}"/>
            </a:ext>
          </a:extLst>
        </xdr:cNvPr>
        <xdr:cNvSpPr/>
      </xdr:nvSpPr>
      <xdr:spPr>
        <a:xfrm>
          <a:off x="17547590" y="10723118"/>
          <a:ext cx="10922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89027</xdr:rowOff>
    </xdr:from>
    <xdr:to>
      <xdr:col>98</xdr:col>
      <xdr:colOff>38100</xdr:colOff>
      <xdr:row>63</xdr:row>
      <xdr:rowOff>19177</xdr:rowOff>
    </xdr:to>
    <xdr:sp macro="" textlink="">
      <xdr:nvSpPr>
        <xdr:cNvPr id="603" name="フローチャート: 判断 602">
          <a:extLst>
            <a:ext uri="{FF2B5EF4-FFF2-40B4-BE49-F238E27FC236}">
              <a16:creationId xmlns:a16="http://schemas.microsoft.com/office/drawing/2014/main" id="{811A7B1E-ABA2-4340-95D1-B16BDE755E72}"/>
            </a:ext>
          </a:extLst>
        </xdr:cNvPr>
        <xdr:cNvSpPr/>
      </xdr:nvSpPr>
      <xdr:spPr>
        <a:xfrm>
          <a:off x="16761460" y="10722737"/>
          <a:ext cx="7874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04" name="テキスト ボックス 603">
          <a:extLst>
            <a:ext uri="{FF2B5EF4-FFF2-40B4-BE49-F238E27FC236}">
              <a16:creationId xmlns:a16="http://schemas.microsoft.com/office/drawing/2014/main" id="{8D9946BA-2F87-41E5-B401-6C15A7992AA7}"/>
            </a:ext>
          </a:extLst>
        </xdr:cNvPr>
        <xdr:cNvSpPr txBox="1"/>
      </xdr:nvSpPr>
      <xdr:spPr>
        <a:xfrm>
          <a:off x="1977644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05" name="テキスト ボックス 604">
          <a:extLst>
            <a:ext uri="{FF2B5EF4-FFF2-40B4-BE49-F238E27FC236}">
              <a16:creationId xmlns:a16="http://schemas.microsoft.com/office/drawing/2014/main" id="{84E772B2-CEFC-4E06-B5EF-846A26654024}"/>
            </a:ext>
          </a:extLst>
        </xdr:cNvPr>
        <xdr:cNvSpPr txBox="1"/>
      </xdr:nvSpPr>
      <xdr:spPr>
        <a:xfrm>
          <a:off x="190334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06" name="テキスト ボックス 605">
          <a:extLst>
            <a:ext uri="{FF2B5EF4-FFF2-40B4-BE49-F238E27FC236}">
              <a16:creationId xmlns:a16="http://schemas.microsoft.com/office/drawing/2014/main" id="{2CC86659-B2F8-460B-82D2-44F1BA7E2FF6}"/>
            </a:ext>
          </a:extLst>
        </xdr:cNvPr>
        <xdr:cNvSpPr txBox="1"/>
      </xdr:nvSpPr>
      <xdr:spPr>
        <a:xfrm>
          <a:off x="182283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07" name="テキスト ボックス 606">
          <a:extLst>
            <a:ext uri="{FF2B5EF4-FFF2-40B4-BE49-F238E27FC236}">
              <a16:creationId xmlns:a16="http://schemas.microsoft.com/office/drawing/2014/main" id="{BD37261D-E521-4F47-BC45-C3BFDDBDDB28}"/>
            </a:ext>
          </a:extLst>
        </xdr:cNvPr>
        <xdr:cNvSpPr txBox="1"/>
      </xdr:nvSpPr>
      <xdr:spPr>
        <a:xfrm>
          <a:off x="174307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08" name="テキスト ボックス 607">
          <a:extLst>
            <a:ext uri="{FF2B5EF4-FFF2-40B4-BE49-F238E27FC236}">
              <a16:creationId xmlns:a16="http://schemas.microsoft.com/office/drawing/2014/main" id="{36835B67-7312-4FD6-A671-5DFFD9D25B52}"/>
            </a:ext>
          </a:extLst>
        </xdr:cNvPr>
        <xdr:cNvSpPr txBox="1"/>
      </xdr:nvSpPr>
      <xdr:spPr>
        <a:xfrm>
          <a:off x="166331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153797</xdr:rowOff>
    </xdr:from>
    <xdr:to>
      <xdr:col>116</xdr:col>
      <xdr:colOff>114300</xdr:colOff>
      <xdr:row>63</xdr:row>
      <xdr:rowOff>83947</xdr:rowOff>
    </xdr:to>
    <xdr:sp macro="" textlink="">
      <xdr:nvSpPr>
        <xdr:cNvPr id="609" name="楕円 608">
          <a:extLst>
            <a:ext uri="{FF2B5EF4-FFF2-40B4-BE49-F238E27FC236}">
              <a16:creationId xmlns:a16="http://schemas.microsoft.com/office/drawing/2014/main" id="{2CC1BB68-7659-445B-9678-A88156AF148E}"/>
            </a:ext>
          </a:extLst>
        </xdr:cNvPr>
        <xdr:cNvSpPr/>
      </xdr:nvSpPr>
      <xdr:spPr>
        <a:xfrm>
          <a:off x="19904710" y="10783697"/>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68724</xdr:rowOff>
    </xdr:from>
    <xdr:ext cx="469744" cy="259045"/>
    <xdr:sp macro="" textlink="">
      <xdr:nvSpPr>
        <xdr:cNvPr id="610" name="【学校施設】&#10;一人当たり面積該当値テキスト">
          <a:extLst>
            <a:ext uri="{FF2B5EF4-FFF2-40B4-BE49-F238E27FC236}">
              <a16:creationId xmlns:a16="http://schemas.microsoft.com/office/drawing/2014/main" id="{88AD14A6-A499-471B-B6EE-9F82239C7783}"/>
            </a:ext>
          </a:extLst>
        </xdr:cNvPr>
        <xdr:cNvSpPr txBox="1"/>
      </xdr:nvSpPr>
      <xdr:spPr>
        <a:xfrm>
          <a:off x="19985990" y="106967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62</xdr:row>
      <xdr:rowOff>145415</xdr:rowOff>
    </xdr:from>
    <xdr:to>
      <xdr:col>112</xdr:col>
      <xdr:colOff>38100</xdr:colOff>
      <xdr:row>63</xdr:row>
      <xdr:rowOff>75565</xdr:rowOff>
    </xdr:to>
    <xdr:sp macro="" textlink="">
      <xdr:nvSpPr>
        <xdr:cNvPr id="611" name="楕円 610">
          <a:extLst>
            <a:ext uri="{FF2B5EF4-FFF2-40B4-BE49-F238E27FC236}">
              <a16:creationId xmlns:a16="http://schemas.microsoft.com/office/drawing/2014/main" id="{F4E9E930-51C9-4BB4-8F49-669910E899B2}"/>
            </a:ext>
          </a:extLst>
        </xdr:cNvPr>
        <xdr:cNvSpPr/>
      </xdr:nvSpPr>
      <xdr:spPr>
        <a:xfrm>
          <a:off x="19161760" y="10773410"/>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24765</xdr:rowOff>
    </xdr:from>
    <xdr:to>
      <xdr:col>116</xdr:col>
      <xdr:colOff>63500</xdr:colOff>
      <xdr:row>63</xdr:row>
      <xdr:rowOff>33147</xdr:rowOff>
    </xdr:to>
    <xdr:cxnSp macro="">
      <xdr:nvCxnSpPr>
        <xdr:cNvPr id="612" name="直線コネクタ 611">
          <a:extLst>
            <a:ext uri="{FF2B5EF4-FFF2-40B4-BE49-F238E27FC236}">
              <a16:creationId xmlns:a16="http://schemas.microsoft.com/office/drawing/2014/main" id="{715C480F-EBDB-40D2-BF3A-01340EC3F9F8}"/>
            </a:ext>
          </a:extLst>
        </xdr:cNvPr>
        <xdr:cNvCxnSpPr/>
      </xdr:nvCxnSpPr>
      <xdr:spPr>
        <a:xfrm>
          <a:off x="19204940" y="10822305"/>
          <a:ext cx="742950" cy="10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62</xdr:row>
      <xdr:rowOff>147510</xdr:rowOff>
    </xdr:from>
    <xdr:to>
      <xdr:col>107</xdr:col>
      <xdr:colOff>101600</xdr:colOff>
      <xdr:row>63</xdr:row>
      <xdr:rowOff>77660</xdr:rowOff>
    </xdr:to>
    <xdr:sp macro="" textlink="">
      <xdr:nvSpPr>
        <xdr:cNvPr id="613" name="楕円 612">
          <a:extLst>
            <a:ext uri="{FF2B5EF4-FFF2-40B4-BE49-F238E27FC236}">
              <a16:creationId xmlns:a16="http://schemas.microsoft.com/office/drawing/2014/main" id="{33819C46-19BD-4220-AF2D-A065C20813CB}"/>
            </a:ext>
          </a:extLst>
        </xdr:cNvPr>
        <xdr:cNvSpPr/>
      </xdr:nvSpPr>
      <xdr:spPr>
        <a:xfrm>
          <a:off x="18345150" y="10775505"/>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24765</xdr:rowOff>
    </xdr:from>
    <xdr:to>
      <xdr:col>111</xdr:col>
      <xdr:colOff>177800</xdr:colOff>
      <xdr:row>63</xdr:row>
      <xdr:rowOff>26860</xdr:rowOff>
    </xdr:to>
    <xdr:cxnSp macro="">
      <xdr:nvCxnSpPr>
        <xdr:cNvPr id="614" name="直線コネクタ 613">
          <a:extLst>
            <a:ext uri="{FF2B5EF4-FFF2-40B4-BE49-F238E27FC236}">
              <a16:creationId xmlns:a16="http://schemas.microsoft.com/office/drawing/2014/main" id="{B7620207-330D-4895-9B0C-2BDBB6BB9E41}"/>
            </a:ext>
          </a:extLst>
        </xdr:cNvPr>
        <xdr:cNvCxnSpPr/>
      </xdr:nvCxnSpPr>
      <xdr:spPr>
        <a:xfrm flipV="1">
          <a:off x="18399760" y="10822305"/>
          <a:ext cx="805180" cy="40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62</xdr:row>
      <xdr:rowOff>148463</xdr:rowOff>
    </xdr:from>
    <xdr:to>
      <xdr:col>102</xdr:col>
      <xdr:colOff>165100</xdr:colOff>
      <xdr:row>63</xdr:row>
      <xdr:rowOff>78613</xdr:rowOff>
    </xdr:to>
    <xdr:sp macro="" textlink="">
      <xdr:nvSpPr>
        <xdr:cNvPr id="615" name="楕円 614">
          <a:extLst>
            <a:ext uri="{FF2B5EF4-FFF2-40B4-BE49-F238E27FC236}">
              <a16:creationId xmlns:a16="http://schemas.microsoft.com/office/drawing/2014/main" id="{EC9708AE-48CA-4BD7-B071-4D96F6647C64}"/>
            </a:ext>
          </a:extLst>
        </xdr:cNvPr>
        <xdr:cNvSpPr/>
      </xdr:nvSpPr>
      <xdr:spPr>
        <a:xfrm>
          <a:off x="17547590" y="10776458"/>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26860</xdr:rowOff>
    </xdr:from>
    <xdr:to>
      <xdr:col>107</xdr:col>
      <xdr:colOff>50800</xdr:colOff>
      <xdr:row>63</xdr:row>
      <xdr:rowOff>27813</xdr:rowOff>
    </xdr:to>
    <xdr:cxnSp macro="">
      <xdr:nvCxnSpPr>
        <xdr:cNvPr id="616" name="直線コネクタ 615">
          <a:extLst>
            <a:ext uri="{FF2B5EF4-FFF2-40B4-BE49-F238E27FC236}">
              <a16:creationId xmlns:a16="http://schemas.microsoft.com/office/drawing/2014/main" id="{C9183230-DC63-4D51-BA04-924B0EAFB050}"/>
            </a:ext>
          </a:extLst>
        </xdr:cNvPr>
        <xdr:cNvCxnSpPr/>
      </xdr:nvCxnSpPr>
      <xdr:spPr>
        <a:xfrm flipV="1">
          <a:off x="17602200" y="10826305"/>
          <a:ext cx="797560" cy="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62</xdr:row>
      <xdr:rowOff>151892</xdr:rowOff>
    </xdr:from>
    <xdr:to>
      <xdr:col>98</xdr:col>
      <xdr:colOff>38100</xdr:colOff>
      <xdr:row>63</xdr:row>
      <xdr:rowOff>82042</xdr:rowOff>
    </xdr:to>
    <xdr:sp macro="" textlink="">
      <xdr:nvSpPr>
        <xdr:cNvPr id="617" name="楕円 616">
          <a:extLst>
            <a:ext uri="{FF2B5EF4-FFF2-40B4-BE49-F238E27FC236}">
              <a16:creationId xmlns:a16="http://schemas.microsoft.com/office/drawing/2014/main" id="{81553229-CEB4-46AC-A7F8-6AC6A229E6B1}"/>
            </a:ext>
          </a:extLst>
        </xdr:cNvPr>
        <xdr:cNvSpPr/>
      </xdr:nvSpPr>
      <xdr:spPr>
        <a:xfrm>
          <a:off x="16761460" y="10781792"/>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63</xdr:row>
      <xdr:rowOff>27813</xdr:rowOff>
    </xdr:from>
    <xdr:to>
      <xdr:col>102</xdr:col>
      <xdr:colOff>114300</xdr:colOff>
      <xdr:row>63</xdr:row>
      <xdr:rowOff>31242</xdr:rowOff>
    </xdr:to>
    <xdr:cxnSp macro="">
      <xdr:nvCxnSpPr>
        <xdr:cNvPr id="618" name="直線コネクタ 617">
          <a:extLst>
            <a:ext uri="{FF2B5EF4-FFF2-40B4-BE49-F238E27FC236}">
              <a16:creationId xmlns:a16="http://schemas.microsoft.com/office/drawing/2014/main" id="{1DB4520D-1E38-432D-A799-74EE020DE789}"/>
            </a:ext>
          </a:extLst>
        </xdr:cNvPr>
        <xdr:cNvCxnSpPr/>
      </xdr:nvCxnSpPr>
      <xdr:spPr>
        <a:xfrm flipV="1">
          <a:off x="16804640" y="10827258"/>
          <a:ext cx="797560" cy="34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26370</xdr:rowOff>
    </xdr:from>
    <xdr:ext cx="469744" cy="259045"/>
    <xdr:sp macro="" textlink="">
      <xdr:nvSpPr>
        <xdr:cNvPr id="619" name="n_1aveValue【学校施設】&#10;一人当たり面積">
          <a:extLst>
            <a:ext uri="{FF2B5EF4-FFF2-40B4-BE49-F238E27FC236}">
              <a16:creationId xmlns:a16="http://schemas.microsoft.com/office/drawing/2014/main" id="{DD217374-BA9F-42F8-BCC9-48D0E6328EA9}"/>
            </a:ext>
          </a:extLst>
        </xdr:cNvPr>
        <xdr:cNvSpPr txBox="1"/>
      </xdr:nvSpPr>
      <xdr:spPr>
        <a:xfrm>
          <a:off x="18982132" y="104810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30560</xdr:rowOff>
    </xdr:from>
    <xdr:ext cx="469744" cy="259045"/>
    <xdr:sp macro="" textlink="">
      <xdr:nvSpPr>
        <xdr:cNvPr id="620" name="n_2aveValue【学校施設】&#10;一人当たり面積">
          <a:extLst>
            <a:ext uri="{FF2B5EF4-FFF2-40B4-BE49-F238E27FC236}">
              <a16:creationId xmlns:a16="http://schemas.microsoft.com/office/drawing/2014/main" id="{08E880A6-0D9E-42F4-B885-36574FB77359}"/>
            </a:ext>
          </a:extLst>
        </xdr:cNvPr>
        <xdr:cNvSpPr txBox="1"/>
      </xdr:nvSpPr>
      <xdr:spPr>
        <a:xfrm>
          <a:off x="18182032" y="104871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36085</xdr:rowOff>
    </xdr:from>
    <xdr:ext cx="469744" cy="259045"/>
    <xdr:sp macro="" textlink="">
      <xdr:nvSpPr>
        <xdr:cNvPr id="621" name="n_3aveValue【学校施設】&#10;一人当たり面積">
          <a:extLst>
            <a:ext uri="{FF2B5EF4-FFF2-40B4-BE49-F238E27FC236}">
              <a16:creationId xmlns:a16="http://schemas.microsoft.com/office/drawing/2014/main" id="{E0A702FC-004F-4019-9128-9393858522BC}"/>
            </a:ext>
          </a:extLst>
        </xdr:cNvPr>
        <xdr:cNvSpPr txBox="1"/>
      </xdr:nvSpPr>
      <xdr:spPr>
        <a:xfrm>
          <a:off x="17384472" y="104945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35704</xdr:rowOff>
    </xdr:from>
    <xdr:ext cx="469744" cy="259045"/>
    <xdr:sp macro="" textlink="">
      <xdr:nvSpPr>
        <xdr:cNvPr id="622" name="n_4aveValue【学校施設】&#10;一人当たり面積">
          <a:extLst>
            <a:ext uri="{FF2B5EF4-FFF2-40B4-BE49-F238E27FC236}">
              <a16:creationId xmlns:a16="http://schemas.microsoft.com/office/drawing/2014/main" id="{7EBE61F3-F3E3-4291-9872-3E4AF36AED5E}"/>
            </a:ext>
          </a:extLst>
        </xdr:cNvPr>
        <xdr:cNvSpPr txBox="1"/>
      </xdr:nvSpPr>
      <xdr:spPr>
        <a:xfrm>
          <a:off x="16588817" y="104941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63</xdr:row>
      <xdr:rowOff>66692</xdr:rowOff>
    </xdr:from>
    <xdr:ext cx="469744" cy="259045"/>
    <xdr:sp macro="" textlink="">
      <xdr:nvSpPr>
        <xdr:cNvPr id="623" name="n_1mainValue【学校施設】&#10;一人当たり面積">
          <a:extLst>
            <a:ext uri="{FF2B5EF4-FFF2-40B4-BE49-F238E27FC236}">
              <a16:creationId xmlns:a16="http://schemas.microsoft.com/office/drawing/2014/main" id="{657DC4C7-DDE7-43D4-8F35-CF3B98645A69}"/>
            </a:ext>
          </a:extLst>
        </xdr:cNvPr>
        <xdr:cNvSpPr txBox="1"/>
      </xdr:nvSpPr>
      <xdr:spPr>
        <a:xfrm>
          <a:off x="18982132" y="108661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68787</xdr:rowOff>
    </xdr:from>
    <xdr:ext cx="469744" cy="259045"/>
    <xdr:sp macro="" textlink="">
      <xdr:nvSpPr>
        <xdr:cNvPr id="624" name="n_2mainValue【学校施設】&#10;一人当たり面積">
          <a:extLst>
            <a:ext uri="{FF2B5EF4-FFF2-40B4-BE49-F238E27FC236}">
              <a16:creationId xmlns:a16="http://schemas.microsoft.com/office/drawing/2014/main" id="{032F608C-E6EA-4436-BAED-7364E52669AF}"/>
            </a:ext>
          </a:extLst>
        </xdr:cNvPr>
        <xdr:cNvSpPr txBox="1"/>
      </xdr:nvSpPr>
      <xdr:spPr>
        <a:xfrm>
          <a:off x="18182032" y="108682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69740</xdr:rowOff>
    </xdr:from>
    <xdr:ext cx="469744" cy="259045"/>
    <xdr:sp macro="" textlink="">
      <xdr:nvSpPr>
        <xdr:cNvPr id="625" name="n_3mainValue【学校施設】&#10;一人当たり面積">
          <a:extLst>
            <a:ext uri="{FF2B5EF4-FFF2-40B4-BE49-F238E27FC236}">
              <a16:creationId xmlns:a16="http://schemas.microsoft.com/office/drawing/2014/main" id="{BC2344C4-5CE9-473A-B7B1-A09ACF8A86B7}"/>
            </a:ext>
          </a:extLst>
        </xdr:cNvPr>
        <xdr:cNvSpPr txBox="1"/>
      </xdr:nvSpPr>
      <xdr:spPr>
        <a:xfrm>
          <a:off x="17384472" y="108691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63</xdr:row>
      <xdr:rowOff>73169</xdr:rowOff>
    </xdr:from>
    <xdr:ext cx="469744" cy="259045"/>
    <xdr:sp macro="" textlink="">
      <xdr:nvSpPr>
        <xdr:cNvPr id="626" name="n_4mainValue【学校施設】&#10;一人当たり面積">
          <a:extLst>
            <a:ext uri="{FF2B5EF4-FFF2-40B4-BE49-F238E27FC236}">
              <a16:creationId xmlns:a16="http://schemas.microsoft.com/office/drawing/2014/main" id="{5BDB91B0-0944-44DA-84C1-EA070F0CB316}"/>
            </a:ext>
          </a:extLst>
        </xdr:cNvPr>
        <xdr:cNvSpPr txBox="1"/>
      </xdr:nvSpPr>
      <xdr:spPr>
        <a:xfrm>
          <a:off x="16588817" y="108745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27" name="正方形/長方形 626">
          <a:extLst>
            <a:ext uri="{FF2B5EF4-FFF2-40B4-BE49-F238E27FC236}">
              <a16:creationId xmlns:a16="http://schemas.microsoft.com/office/drawing/2014/main" id="{948D88E0-1352-4BFC-9FFD-366AA23C06B9}"/>
            </a:ext>
          </a:extLst>
        </xdr:cNvPr>
        <xdr:cNvSpPr/>
      </xdr:nvSpPr>
      <xdr:spPr>
        <a:xfrm>
          <a:off x="11203940" y="1181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28" name="正方形/長方形 627">
          <a:extLst>
            <a:ext uri="{FF2B5EF4-FFF2-40B4-BE49-F238E27FC236}">
              <a16:creationId xmlns:a16="http://schemas.microsoft.com/office/drawing/2014/main" id="{8AEAE4D9-B746-4896-A38B-EC81FBFA8DB6}"/>
            </a:ext>
          </a:extLst>
        </xdr:cNvPr>
        <xdr:cNvSpPr/>
      </xdr:nvSpPr>
      <xdr:spPr>
        <a:xfrm>
          <a:off x="1131570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29" name="正方形/長方形 628">
          <a:extLst>
            <a:ext uri="{FF2B5EF4-FFF2-40B4-BE49-F238E27FC236}">
              <a16:creationId xmlns:a16="http://schemas.microsoft.com/office/drawing/2014/main" id="{09B68399-AF86-4EA1-93AB-29135E84038A}"/>
            </a:ext>
          </a:extLst>
        </xdr:cNvPr>
        <xdr:cNvSpPr/>
      </xdr:nvSpPr>
      <xdr:spPr>
        <a:xfrm>
          <a:off x="1131570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30" name="正方形/長方形 629">
          <a:extLst>
            <a:ext uri="{FF2B5EF4-FFF2-40B4-BE49-F238E27FC236}">
              <a16:creationId xmlns:a16="http://schemas.microsoft.com/office/drawing/2014/main" id="{2F0B6CAC-BF56-4A03-9213-6DCA3464B2A6}"/>
            </a:ext>
          </a:extLst>
        </xdr:cNvPr>
        <xdr:cNvSpPr/>
      </xdr:nvSpPr>
      <xdr:spPr>
        <a:xfrm>
          <a:off x="1223264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31" name="正方形/長方形 630">
          <a:extLst>
            <a:ext uri="{FF2B5EF4-FFF2-40B4-BE49-F238E27FC236}">
              <a16:creationId xmlns:a16="http://schemas.microsoft.com/office/drawing/2014/main" id="{C3E22CEF-0210-477E-8FEB-D268C45BA100}"/>
            </a:ext>
          </a:extLst>
        </xdr:cNvPr>
        <xdr:cNvSpPr/>
      </xdr:nvSpPr>
      <xdr:spPr>
        <a:xfrm>
          <a:off x="1223264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32" name="正方形/長方形 631">
          <a:extLst>
            <a:ext uri="{FF2B5EF4-FFF2-40B4-BE49-F238E27FC236}">
              <a16:creationId xmlns:a16="http://schemas.microsoft.com/office/drawing/2014/main" id="{8AD96E84-4134-45FC-ACF5-A420688778CF}"/>
            </a:ext>
          </a:extLst>
        </xdr:cNvPr>
        <xdr:cNvSpPr/>
      </xdr:nvSpPr>
      <xdr:spPr>
        <a:xfrm>
          <a:off x="1326134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33" name="正方形/長方形 632">
          <a:extLst>
            <a:ext uri="{FF2B5EF4-FFF2-40B4-BE49-F238E27FC236}">
              <a16:creationId xmlns:a16="http://schemas.microsoft.com/office/drawing/2014/main" id="{94C7B892-6B96-4E51-8394-5787C27BD6C0}"/>
            </a:ext>
          </a:extLst>
        </xdr:cNvPr>
        <xdr:cNvSpPr/>
      </xdr:nvSpPr>
      <xdr:spPr>
        <a:xfrm>
          <a:off x="1326134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34" name="正方形/長方形 633">
          <a:extLst>
            <a:ext uri="{FF2B5EF4-FFF2-40B4-BE49-F238E27FC236}">
              <a16:creationId xmlns:a16="http://schemas.microsoft.com/office/drawing/2014/main" id="{24B9B72F-2DEE-4E8B-9759-12B986B80853}"/>
            </a:ext>
          </a:extLst>
        </xdr:cNvPr>
        <xdr:cNvSpPr/>
      </xdr:nvSpPr>
      <xdr:spPr>
        <a:xfrm>
          <a:off x="11203940" y="1295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35" name="テキスト ボックス 634">
          <a:extLst>
            <a:ext uri="{FF2B5EF4-FFF2-40B4-BE49-F238E27FC236}">
              <a16:creationId xmlns:a16="http://schemas.microsoft.com/office/drawing/2014/main" id="{44E7C851-BC10-4F13-BEE6-2CA61DA55221}"/>
            </a:ext>
          </a:extLst>
        </xdr:cNvPr>
        <xdr:cNvSpPr txBox="1"/>
      </xdr:nvSpPr>
      <xdr:spPr>
        <a:xfrm>
          <a:off x="1116584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36" name="直線コネクタ 635">
          <a:extLst>
            <a:ext uri="{FF2B5EF4-FFF2-40B4-BE49-F238E27FC236}">
              <a16:creationId xmlns:a16="http://schemas.microsoft.com/office/drawing/2014/main" id="{F7ED6716-C5CD-4F64-A63F-8B60CF9E9AE0}"/>
            </a:ext>
          </a:extLst>
        </xdr:cNvPr>
        <xdr:cNvCxnSpPr/>
      </xdr:nvCxnSpPr>
      <xdr:spPr>
        <a:xfrm>
          <a:off x="11203940" y="1524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637" name="テキスト ボックス 636">
          <a:extLst>
            <a:ext uri="{FF2B5EF4-FFF2-40B4-BE49-F238E27FC236}">
              <a16:creationId xmlns:a16="http://schemas.microsoft.com/office/drawing/2014/main" id="{11059333-4E4F-4523-97F0-A8510491D7E2}"/>
            </a:ext>
          </a:extLst>
        </xdr:cNvPr>
        <xdr:cNvSpPr txBox="1"/>
      </xdr:nvSpPr>
      <xdr:spPr>
        <a:xfrm>
          <a:off x="10801531" y="15099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638" name="直線コネクタ 637">
          <a:extLst>
            <a:ext uri="{FF2B5EF4-FFF2-40B4-BE49-F238E27FC236}">
              <a16:creationId xmlns:a16="http://schemas.microsoft.com/office/drawing/2014/main" id="{6000F012-2FB6-4992-8BD3-1EA106F937B0}"/>
            </a:ext>
          </a:extLst>
        </xdr:cNvPr>
        <xdr:cNvCxnSpPr/>
      </xdr:nvCxnSpPr>
      <xdr:spPr>
        <a:xfrm>
          <a:off x="11203940" y="1491723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639" name="テキスト ボックス 638">
          <a:extLst>
            <a:ext uri="{FF2B5EF4-FFF2-40B4-BE49-F238E27FC236}">
              <a16:creationId xmlns:a16="http://schemas.microsoft.com/office/drawing/2014/main" id="{FCF3AB13-83C4-4832-9030-C016C7F455CF}"/>
            </a:ext>
          </a:extLst>
        </xdr:cNvPr>
        <xdr:cNvSpPr txBox="1"/>
      </xdr:nvSpPr>
      <xdr:spPr>
        <a:xfrm>
          <a:off x="10801531" y="1476739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640" name="直線コネクタ 639">
          <a:extLst>
            <a:ext uri="{FF2B5EF4-FFF2-40B4-BE49-F238E27FC236}">
              <a16:creationId xmlns:a16="http://schemas.microsoft.com/office/drawing/2014/main" id="{AA39ABFB-12B0-4871-B210-738B7831C7FA}"/>
            </a:ext>
          </a:extLst>
        </xdr:cNvPr>
        <xdr:cNvCxnSpPr/>
      </xdr:nvCxnSpPr>
      <xdr:spPr>
        <a:xfrm>
          <a:off x="11203940" y="1459066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641" name="テキスト ボックス 640">
          <a:extLst>
            <a:ext uri="{FF2B5EF4-FFF2-40B4-BE49-F238E27FC236}">
              <a16:creationId xmlns:a16="http://schemas.microsoft.com/office/drawing/2014/main" id="{E95F385A-AC3B-45B2-8794-A50DC282E9ED}"/>
            </a:ext>
          </a:extLst>
        </xdr:cNvPr>
        <xdr:cNvSpPr txBox="1"/>
      </xdr:nvSpPr>
      <xdr:spPr>
        <a:xfrm>
          <a:off x="10842791" y="1444653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642" name="直線コネクタ 641">
          <a:extLst>
            <a:ext uri="{FF2B5EF4-FFF2-40B4-BE49-F238E27FC236}">
              <a16:creationId xmlns:a16="http://schemas.microsoft.com/office/drawing/2014/main" id="{D35B0603-7C94-426A-974C-AF7546E825F9}"/>
            </a:ext>
          </a:extLst>
        </xdr:cNvPr>
        <xdr:cNvCxnSpPr/>
      </xdr:nvCxnSpPr>
      <xdr:spPr>
        <a:xfrm>
          <a:off x="11203940" y="1425838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643" name="テキスト ボックス 642">
          <a:extLst>
            <a:ext uri="{FF2B5EF4-FFF2-40B4-BE49-F238E27FC236}">
              <a16:creationId xmlns:a16="http://schemas.microsoft.com/office/drawing/2014/main" id="{3B55AA39-97A9-4BB9-8BAD-339B0612AB7D}"/>
            </a:ext>
          </a:extLst>
        </xdr:cNvPr>
        <xdr:cNvSpPr txBox="1"/>
      </xdr:nvSpPr>
      <xdr:spPr>
        <a:xfrm>
          <a:off x="10842791" y="1411425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644" name="直線コネクタ 643">
          <a:extLst>
            <a:ext uri="{FF2B5EF4-FFF2-40B4-BE49-F238E27FC236}">
              <a16:creationId xmlns:a16="http://schemas.microsoft.com/office/drawing/2014/main" id="{C0A925F8-3C54-49A9-9913-5DA72DBA92C7}"/>
            </a:ext>
          </a:extLst>
        </xdr:cNvPr>
        <xdr:cNvCxnSpPr/>
      </xdr:nvCxnSpPr>
      <xdr:spPr>
        <a:xfrm>
          <a:off x="11203940" y="1393561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645" name="テキスト ボックス 644">
          <a:extLst>
            <a:ext uri="{FF2B5EF4-FFF2-40B4-BE49-F238E27FC236}">
              <a16:creationId xmlns:a16="http://schemas.microsoft.com/office/drawing/2014/main" id="{E3934834-B5FE-4B00-B23F-68FE4349E715}"/>
            </a:ext>
          </a:extLst>
        </xdr:cNvPr>
        <xdr:cNvSpPr txBox="1"/>
      </xdr:nvSpPr>
      <xdr:spPr>
        <a:xfrm>
          <a:off x="1084279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646" name="直線コネクタ 645">
          <a:extLst>
            <a:ext uri="{FF2B5EF4-FFF2-40B4-BE49-F238E27FC236}">
              <a16:creationId xmlns:a16="http://schemas.microsoft.com/office/drawing/2014/main" id="{C5B036C2-8D36-41F2-B34C-998E5C3C72A0}"/>
            </a:ext>
          </a:extLst>
        </xdr:cNvPr>
        <xdr:cNvCxnSpPr/>
      </xdr:nvCxnSpPr>
      <xdr:spPr>
        <a:xfrm>
          <a:off x="11203940" y="1360333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647" name="テキスト ボックス 646">
          <a:extLst>
            <a:ext uri="{FF2B5EF4-FFF2-40B4-BE49-F238E27FC236}">
              <a16:creationId xmlns:a16="http://schemas.microsoft.com/office/drawing/2014/main" id="{7ED39E4F-04C2-40F7-811B-E6C0F018240B}"/>
            </a:ext>
          </a:extLst>
        </xdr:cNvPr>
        <xdr:cNvSpPr txBox="1"/>
      </xdr:nvSpPr>
      <xdr:spPr>
        <a:xfrm>
          <a:off x="10842791" y="1346873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648" name="直線コネクタ 647">
          <a:extLst>
            <a:ext uri="{FF2B5EF4-FFF2-40B4-BE49-F238E27FC236}">
              <a16:creationId xmlns:a16="http://schemas.microsoft.com/office/drawing/2014/main" id="{2AD1591F-A820-4A00-8949-B6A7BCC45610}"/>
            </a:ext>
          </a:extLst>
        </xdr:cNvPr>
        <xdr:cNvCxnSpPr/>
      </xdr:nvCxnSpPr>
      <xdr:spPr>
        <a:xfrm>
          <a:off x="11203940" y="132805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649" name="テキスト ボックス 648">
          <a:extLst>
            <a:ext uri="{FF2B5EF4-FFF2-40B4-BE49-F238E27FC236}">
              <a16:creationId xmlns:a16="http://schemas.microsoft.com/office/drawing/2014/main" id="{BAA5E693-E101-489E-BE04-D13B65A49248}"/>
            </a:ext>
          </a:extLst>
        </xdr:cNvPr>
        <xdr:cNvSpPr txBox="1"/>
      </xdr:nvSpPr>
      <xdr:spPr>
        <a:xfrm>
          <a:off x="10905006" y="13136443"/>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50" name="直線コネクタ 649">
          <a:extLst>
            <a:ext uri="{FF2B5EF4-FFF2-40B4-BE49-F238E27FC236}">
              <a16:creationId xmlns:a16="http://schemas.microsoft.com/office/drawing/2014/main" id="{D704277A-53AB-4D2A-9590-98BB66D3A199}"/>
            </a:ext>
          </a:extLst>
        </xdr:cNvPr>
        <xdr:cNvCxnSpPr/>
      </xdr:nvCxnSpPr>
      <xdr:spPr>
        <a:xfrm>
          <a:off x="11203940" y="1295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651" name="【児童館】&#10;有形固定資産減価償却率グラフ枠">
          <a:extLst>
            <a:ext uri="{FF2B5EF4-FFF2-40B4-BE49-F238E27FC236}">
              <a16:creationId xmlns:a16="http://schemas.microsoft.com/office/drawing/2014/main" id="{BBA3CBB6-80F6-4BB8-8FA3-11EA1F408618}"/>
            </a:ext>
          </a:extLst>
        </xdr:cNvPr>
        <xdr:cNvSpPr/>
      </xdr:nvSpPr>
      <xdr:spPr>
        <a:xfrm>
          <a:off x="11203940" y="1295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80555</xdr:rowOff>
    </xdr:from>
    <xdr:to>
      <xdr:col>85</xdr:col>
      <xdr:colOff>126364</xdr:colOff>
      <xdr:row>86</xdr:row>
      <xdr:rowOff>168729</xdr:rowOff>
    </xdr:to>
    <xdr:cxnSp macro="">
      <xdr:nvCxnSpPr>
        <xdr:cNvPr id="652" name="直線コネクタ 651">
          <a:extLst>
            <a:ext uri="{FF2B5EF4-FFF2-40B4-BE49-F238E27FC236}">
              <a16:creationId xmlns:a16="http://schemas.microsoft.com/office/drawing/2014/main" id="{43D44B31-DF21-4D0D-8A40-E97EFC45CFA7}"/>
            </a:ext>
          </a:extLst>
        </xdr:cNvPr>
        <xdr:cNvCxnSpPr/>
      </xdr:nvCxnSpPr>
      <xdr:spPr>
        <a:xfrm flipV="1">
          <a:off x="14703424" y="13455560"/>
          <a:ext cx="0" cy="14616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653" name="【児童館】&#10;有形固定資産減価償却率最小値テキスト">
          <a:extLst>
            <a:ext uri="{FF2B5EF4-FFF2-40B4-BE49-F238E27FC236}">
              <a16:creationId xmlns:a16="http://schemas.microsoft.com/office/drawing/2014/main" id="{B3161245-2BCC-46D3-AF91-180855D268B1}"/>
            </a:ext>
          </a:extLst>
        </xdr:cNvPr>
        <xdr:cNvSpPr txBox="1"/>
      </xdr:nvSpPr>
      <xdr:spPr>
        <a:xfrm>
          <a:off x="1474216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654" name="直線コネクタ 653">
          <a:extLst>
            <a:ext uri="{FF2B5EF4-FFF2-40B4-BE49-F238E27FC236}">
              <a16:creationId xmlns:a16="http://schemas.microsoft.com/office/drawing/2014/main" id="{893CBB75-ADFE-4DDE-935F-FFF7CCACF36C}"/>
            </a:ext>
          </a:extLst>
        </xdr:cNvPr>
        <xdr:cNvCxnSpPr/>
      </xdr:nvCxnSpPr>
      <xdr:spPr>
        <a:xfrm>
          <a:off x="14611350" y="1491723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77</xdr:row>
      <xdr:rowOff>27232</xdr:rowOff>
    </xdr:from>
    <xdr:ext cx="405111" cy="259045"/>
    <xdr:sp macro="" textlink="">
      <xdr:nvSpPr>
        <xdr:cNvPr id="655" name="【児童館】&#10;有形固定資産減価償却率最大値テキスト">
          <a:extLst>
            <a:ext uri="{FF2B5EF4-FFF2-40B4-BE49-F238E27FC236}">
              <a16:creationId xmlns:a16="http://schemas.microsoft.com/office/drawing/2014/main" id="{BA610B47-65AC-4E95-B803-4D17C2501C7C}"/>
            </a:ext>
          </a:extLst>
        </xdr:cNvPr>
        <xdr:cNvSpPr txBox="1"/>
      </xdr:nvSpPr>
      <xdr:spPr>
        <a:xfrm>
          <a:off x="14742160" y="13226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80555</xdr:rowOff>
    </xdr:from>
    <xdr:to>
      <xdr:col>86</xdr:col>
      <xdr:colOff>25400</xdr:colOff>
      <xdr:row>78</xdr:row>
      <xdr:rowOff>80555</xdr:rowOff>
    </xdr:to>
    <xdr:cxnSp macro="">
      <xdr:nvCxnSpPr>
        <xdr:cNvPr id="656" name="直線コネクタ 655">
          <a:extLst>
            <a:ext uri="{FF2B5EF4-FFF2-40B4-BE49-F238E27FC236}">
              <a16:creationId xmlns:a16="http://schemas.microsoft.com/office/drawing/2014/main" id="{F657A62C-8FEF-4E7D-9AB8-3B7B65EBF34B}"/>
            </a:ext>
          </a:extLst>
        </xdr:cNvPr>
        <xdr:cNvCxnSpPr/>
      </xdr:nvCxnSpPr>
      <xdr:spPr>
        <a:xfrm>
          <a:off x="14611350" y="1345556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29408</xdr:rowOff>
    </xdr:from>
    <xdr:ext cx="405111" cy="259045"/>
    <xdr:sp macro="" textlink="">
      <xdr:nvSpPr>
        <xdr:cNvPr id="657" name="【児童館】&#10;有形固定資産減価償却率平均値テキスト">
          <a:extLst>
            <a:ext uri="{FF2B5EF4-FFF2-40B4-BE49-F238E27FC236}">
              <a16:creationId xmlns:a16="http://schemas.microsoft.com/office/drawing/2014/main" id="{AEF65530-4B38-4A41-A605-75B3ABE3BD4F}"/>
            </a:ext>
          </a:extLst>
        </xdr:cNvPr>
        <xdr:cNvSpPr txBox="1"/>
      </xdr:nvSpPr>
      <xdr:spPr>
        <a:xfrm>
          <a:off x="14742160" y="1408640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50981</xdr:rowOff>
    </xdr:from>
    <xdr:to>
      <xdr:col>85</xdr:col>
      <xdr:colOff>177800</xdr:colOff>
      <xdr:row>82</xdr:row>
      <xdr:rowOff>152581</xdr:rowOff>
    </xdr:to>
    <xdr:sp macro="" textlink="">
      <xdr:nvSpPr>
        <xdr:cNvPr id="658" name="フローチャート: 判断 657">
          <a:extLst>
            <a:ext uri="{FF2B5EF4-FFF2-40B4-BE49-F238E27FC236}">
              <a16:creationId xmlns:a16="http://schemas.microsoft.com/office/drawing/2014/main" id="{EB22F8AF-C2BA-4C82-BECA-DD6763BE5665}"/>
            </a:ext>
          </a:extLst>
        </xdr:cNvPr>
        <xdr:cNvSpPr/>
      </xdr:nvSpPr>
      <xdr:spPr>
        <a:xfrm>
          <a:off x="14649450" y="14113691"/>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82</xdr:row>
      <xdr:rowOff>86905</xdr:rowOff>
    </xdr:from>
    <xdr:to>
      <xdr:col>81</xdr:col>
      <xdr:colOff>101600</xdr:colOff>
      <xdr:row>83</xdr:row>
      <xdr:rowOff>17055</xdr:rowOff>
    </xdr:to>
    <xdr:sp macro="" textlink="">
      <xdr:nvSpPr>
        <xdr:cNvPr id="659" name="フローチャート: 判断 658">
          <a:extLst>
            <a:ext uri="{FF2B5EF4-FFF2-40B4-BE49-F238E27FC236}">
              <a16:creationId xmlns:a16="http://schemas.microsoft.com/office/drawing/2014/main" id="{53366164-0709-404F-836E-1523038901C6}"/>
            </a:ext>
          </a:extLst>
        </xdr:cNvPr>
        <xdr:cNvSpPr/>
      </xdr:nvSpPr>
      <xdr:spPr>
        <a:xfrm>
          <a:off x="13887450" y="14147710"/>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75474</xdr:rowOff>
    </xdr:from>
    <xdr:to>
      <xdr:col>76</xdr:col>
      <xdr:colOff>165100</xdr:colOff>
      <xdr:row>83</xdr:row>
      <xdr:rowOff>5624</xdr:rowOff>
    </xdr:to>
    <xdr:sp macro="" textlink="">
      <xdr:nvSpPr>
        <xdr:cNvPr id="660" name="フローチャート: 判断 659">
          <a:extLst>
            <a:ext uri="{FF2B5EF4-FFF2-40B4-BE49-F238E27FC236}">
              <a16:creationId xmlns:a16="http://schemas.microsoft.com/office/drawing/2014/main" id="{6799F3CE-D7B3-4D92-B2A9-AC80F9C51901}"/>
            </a:ext>
          </a:extLst>
        </xdr:cNvPr>
        <xdr:cNvSpPr/>
      </xdr:nvSpPr>
      <xdr:spPr>
        <a:xfrm>
          <a:off x="13089890" y="14134374"/>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68943</xdr:rowOff>
    </xdr:from>
    <xdr:to>
      <xdr:col>72</xdr:col>
      <xdr:colOff>38100</xdr:colOff>
      <xdr:row>82</xdr:row>
      <xdr:rowOff>170543</xdr:rowOff>
    </xdr:to>
    <xdr:sp macro="" textlink="">
      <xdr:nvSpPr>
        <xdr:cNvPr id="661" name="フローチャート: 判断 660">
          <a:extLst>
            <a:ext uri="{FF2B5EF4-FFF2-40B4-BE49-F238E27FC236}">
              <a16:creationId xmlns:a16="http://schemas.microsoft.com/office/drawing/2014/main" id="{DACE76AC-07EB-4414-8D11-B870E47FA225}"/>
            </a:ext>
          </a:extLst>
        </xdr:cNvPr>
        <xdr:cNvSpPr/>
      </xdr:nvSpPr>
      <xdr:spPr>
        <a:xfrm>
          <a:off x="12303760" y="14125938"/>
          <a:ext cx="7874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67311</xdr:rowOff>
    </xdr:from>
    <xdr:to>
      <xdr:col>67</xdr:col>
      <xdr:colOff>101600</xdr:colOff>
      <xdr:row>82</xdr:row>
      <xdr:rowOff>168911</xdr:rowOff>
    </xdr:to>
    <xdr:sp macro="" textlink="">
      <xdr:nvSpPr>
        <xdr:cNvPr id="662" name="フローチャート: 判断 661">
          <a:extLst>
            <a:ext uri="{FF2B5EF4-FFF2-40B4-BE49-F238E27FC236}">
              <a16:creationId xmlns:a16="http://schemas.microsoft.com/office/drawing/2014/main" id="{5E8CB625-3BCF-4031-B65F-E3F667F74331}"/>
            </a:ext>
          </a:extLst>
        </xdr:cNvPr>
        <xdr:cNvSpPr/>
      </xdr:nvSpPr>
      <xdr:spPr>
        <a:xfrm>
          <a:off x="11487150" y="14124306"/>
          <a:ext cx="9779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63" name="テキスト ボックス 662">
          <a:extLst>
            <a:ext uri="{FF2B5EF4-FFF2-40B4-BE49-F238E27FC236}">
              <a16:creationId xmlns:a16="http://schemas.microsoft.com/office/drawing/2014/main" id="{5ECF3351-842E-4A68-BF3B-266413EC223A}"/>
            </a:ext>
          </a:extLst>
        </xdr:cNvPr>
        <xdr:cNvSpPr txBox="1"/>
      </xdr:nvSpPr>
      <xdr:spPr>
        <a:xfrm>
          <a:off x="145326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64" name="テキスト ボックス 663">
          <a:extLst>
            <a:ext uri="{FF2B5EF4-FFF2-40B4-BE49-F238E27FC236}">
              <a16:creationId xmlns:a16="http://schemas.microsoft.com/office/drawing/2014/main" id="{6D9CF5EE-ABEC-4B4A-99EB-543EEDA59695}"/>
            </a:ext>
          </a:extLst>
        </xdr:cNvPr>
        <xdr:cNvSpPr txBox="1"/>
      </xdr:nvSpPr>
      <xdr:spPr>
        <a:xfrm>
          <a:off x="137706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65" name="テキスト ボックス 664">
          <a:extLst>
            <a:ext uri="{FF2B5EF4-FFF2-40B4-BE49-F238E27FC236}">
              <a16:creationId xmlns:a16="http://schemas.microsoft.com/office/drawing/2014/main" id="{BEC62B73-7893-409B-9C6E-BF48608D55A3}"/>
            </a:ext>
          </a:extLst>
        </xdr:cNvPr>
        <xdr:cNvSpPr txBox="1"/>
      </xdr:nvSpPr>
      <xdr:spPr>
        <a:xfrm>
          <a:off x="129730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66" name="テキスト ボックス 665">
          <a:extLst>
            <a:ext uri="{FF2B5EF4-FFF2-40B4-BE49-F238E27FC236}">
              <a16:creationId xmlns:a16="http://schemas.microsoft.com/office/drawing/2014/main" id="{9BB942C1-9632-4298-B698-E151D9C03361}"/>
            </a:ext>
          </a:extLst>
        </xdr:cNvPr>
        <xdr:cNvSpPr txBox="1"/>
      </xdr:nvSpPr>
      <xdr:spPr>
        <a:xfrm>
          <a:off x="121754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67" name="テキスト ボックス 666">
          <a:extLst>
            <a:ext uri="{FF2B5EF4-FFF2-40B4-BE49-F238E27FC236}">
              <a16:creationId xmlns:a16="http://schemas.microsoft.com/office/drawing/2014/main" id="{ABEF7AFE-1B62-45C8-A86C-812570BE444C}"/>
            </a:ext>
          </a:extLst>
        </xdr:cNvPr>
        <xdr:cNvSpPr txBox="1"/>
      </xdr:nvSpPr>
      <xdr:spPr>
        <a:xfrm>
          <a:off x="113703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82</xdr:row>
      <xdr:rowOff>363</xdr:rowOff>
    </xdr:from>
    <xdr:to>
      <xdr:col>85</xdr:col>
      <xdr:colOff>177800</xdr:colOff>
      <xdr:row>82</xdr:row>
      <xdr:rowOff>101963</xdr:rowOff>
    </xdr:to>
    <xdr:sp macro="" textlink="">
      <xdr:nvSpPr>
        <xdr:cNvPr id="668" name="楕円 667">
          <a:extLst>
            <a:ext uri="{FF2B5EF4-FFF2-40B4-BE49-F238E27FC236}">
              <a16:creationId xmlns:a16="http://schemas.microsoft.com/office/drawing/2014/main" id="{4AC61A36-A2B9-4CAD-B197-D938111498C7}"/>
            </a:ext>
          </a:extLst>
        </xdr:cNvPr>
        <xdr:cNvSpPr/>
      </xdr:nvSpPr>
      <xdr:spPr>
        <a:xfrm>
          <a:off x="14649450" y="14059263"/>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81</xdr:row>
      <xdr:rowOff>23240</xdr:rowOff>
    </xdr:from>
    <xdr:ext cx="405111" cy="259045"/>
    <xdr:sp macro="" textlink="">
      <xdr:nvSpPr>
        <xdr:cNvPr id="669" name="【児童館】&#10;有形固定資産減価償却率該当値テキスト">
          <a:extLst>
            <a:ext uri="{FF2B5EF4-FFF2-40B4-BE49-F238E27FC236}">
              <a16:creationId xmlns:a16="http://schemas.microsoft.com/office/drawing/2014/main" id="{372D18EA-5D25-4AB1-A33E-81D6421D78C6}"/>
            </a:ext>
          </a:extLst>
        </xdr:cNvPr>
        <xdr:cNvSpPr txBox="1"/>
      </xdr:nvSpPr>
      <xdr:spPr>
        <a:xfrm>
          <a:off x="14742160" y="139068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81</xdr:row>
      <xdr:rowOff>135889</xdr:rowOff>
    </xdr:from>
    <xdr:to>
      <xdr:col>81</xdr:col>
      <xdr:colOff>101600</xdr:colOff>
      <xdr:row>82</xdr:row>
      <xdr:rowOff>66039</xdr:rowOff>
    </xdr:to>
    <xdr:sp macro="" textlink="">
      <xdr:nvSpPr>
        <xdr:cNvPr id="670" name="楕円 669">
          <a:extLst>
            <a:ext uri="{FF2B5EF4-FFF2-40B4-BE49-F238E27FC236}">
              <a16:creationId xmlns:a16="http://schemas.microsoft.com/office/drawing/2014/main" id="{03FED55F-3839-4394-89BA-CC567A81C889}"/>
            </a:ext>
          </a:extLst>
        </xdr:cNvPr>
        <xdr:cNvSpPr/>
      </xdr:nvSpPr>
      <xdr:spPr>
        <a:xfrm>
          <a:off x="13887450" y="14019529"/>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82</xdr:row>
      <xdr:rowOff>15239</xdr:rowOff>
    </xdr:from>
    <xdr:to>
      <xdr:col>85</xdr:col>
      <xdr:colOff>127000</xdr:colOff>
      <xdr:row>82</xdr:row>
      <xdr:rowOff>51163</xdr:rowOff>
    </xdr:to>
    <xdr:cxnSp macro="">
      <xdr:nvCxnSpPr>
        <xdr:cNvPr id="671" name="直線コネクタ 670">
          <a:extLst>
            <a:ext uri="{FF2B5EF4-FFF2-40B4-BE49-F238E27FC236}">
              <a16:creationId xmlns:a16="http://schemas.microsoft.com/office/drawing/2014/main" id="{4D8D56A6-BAE2-4C07-8EE1-3C0AF6B02859}"/>
            </a:ext>
          </a:extLst>
        </xdr:cNvPr>
        <xdr:cNvCxnSpPr/>
      </xdr:nvCxnSpPr>
      <xdr:spPr>
        <a:xfrm>
          <a:off x="13942060" y="14077949"/>
          <a:ext cx="762000" cy="359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81</xdr:row>
      <xdr:rowOff>98334</xdr:rowOff>
    </xdr:from>
    <xdr:to>
      <xdr:col>76</xdr:col>
      <xdr:colOff>165100</xdr:colOff>
      <xdr:row>82</xdr:row>
      <xdr:rowOff>28484</xdr:rowOff>
    </xdr:to>
    <xdr:sp macro="" textlink="">
      <xdr:nvSpPr>
        <xdr:cNvPr id="672" name="楕円 671">
          <a:extLst>
            <a:ext uri="{FF2B5EF4-FFF2-40B4-BE49-F238E27FC236}">
              <a16:creationId xmlns:a16="http://schemas.microsoft.com/office/drawing/2014/main" id="{FB01D5DB-A931-45CF-812D-36C551C30FD0}"/>
            </a:ext>
          </a:extLst>
        </xdr:cNvPr>
        <xdr:cNvSpPr/>
      </xdr:nvSpPr>
      <xdr:spPr>
        <a:xfrm>
          <a:off x="13089890" y="13981974"/>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81</xdr:row>
      <xdr:rowOff>149134</xdr:rowOff>
    </xdr:from>
    <xdr:to>
      <xdr:col>81</xdr:col>
      <xdr:colOff>50800</xdr:colOff>
      <xdr:row>82</xdr:row>
      <xdr:rowOff>15239</xdr:rowOff>
    </xdr:to>
    <xdr:cxnSp macro="">
      <xdr:nvCxnSpPr>
        <xdr:cNvPr id="673" name="直線コネクタ 672">
          <a:extLst>
            <a:ext uri="{FF2B5EF4-FFF2-40B4-BE49-F238E27FC236}">
              <a16:creationId xmlns:a16="http://schemas.microsoft.com/office/drawing/2014/main" id="{F15218AE-5828-414F-9A60-734B93DBA39E}"/>
            </a:ext>
          </a:extLst>
        </xdr:cNvPr>
        <xdr:cNvCxnSpPr/>
      </xdr:nvCxnSpPr>
      <xdr:spPr>
        <a:xfrm>
          <a:off x="13144500" y="14036584"/>
          <a:ext cx="797560" cy="413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81</xdr:row>
      <xdr:rowOff>85271</xdr:rowOff>
    </xdr:from>
    <xdr:to>
      <xdr:col>72</xdr:col>
      <xdr:colOff>38100</xdr:colOff>
      <xdr:row>82</xdr:row>
      <xdr:rowOff>15421</xdr:rowOff>
    </xdr:to>
    <xdr:sp macro="" textlink="">
      <xdr:nvSpPr>
        <xdr:cNvPr id="674" name="楕円 673">
          <a:extLst>
            <a:ext uri="{FF2B5EF4-FFF2-40B4-BE49-F238E27FC236}">
              <a16:creationId xmlns:a16="http://schemas.microsoft.com/office/drawing/2014/main" id="{6314C7D2-211F-472B-9DD9-9D730C6E0C1D}"/>
            </a:ext>
          </a:extLst>
        </xdr:cNvPr>
        <xdr:cNvSpPr/>
      </xdr:nvSpPr>
      <xdr:spPr>
        <a:xfrm>
          <a:off x="12303760" y="13974626"/>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81</xdr:row>
      <xdr:rowOff>136071</xdr:rowOff>
    </xdr:from>
    <xdr:to>
      <xdr:col>76</xdr:col>
      <xdr:colOff>114300</xdr:colOff>
      <xdr:row>81</xdr:row>
      <xdr:rowOff>149134</xdr:rowOff>
    </xdr:to>
    <xdr:cxnSp macro="">
      <xdr:nvCxnSpPr>
        <xdr:cNvPr id="675" name="直線コネクタ 674">
          <a:extLst>
            <a:ext uri="{FF2B5EF4-FFF2-40B4-BE49-F238E27FC236}">
              <a16:creationId xmlns:a16="http://schemas.microsoft.com/office/drawing/2014/main" id="{E38E41C6-C670-4CF7-9B37-B1BFD335C9E3}"/>
            </a:ext>
          </a:extLst>
        </xdr:cNvPr>
        <xdr:cNvCxnSpPr/>
      </xdr:nvCxnSpPr>
      <xdr:spPr>
        <a:xfrm>
          <a:off x="12346940" y="14019711"/>
          <a:ext cx="797560" cy="168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81</xdr:row>
      <xdr:rowOff>52614</xdr:rowOff>
    </xdr:from>
    <xdr:to>
      <xdr:col>67</xdr:col>
      <xdr:colOff>101600</xdr:colOff>
      <xdr:row>81</xdr:row>
      <xdr:rowOff>154214</xdr:rowOff>
    </xdr:to>
    <xdr:sp macro="" textlink="">
      <xdr:nvSpPr>
        <xdr:cNvPr id="676" name="楕円 675">
          <a:extLst>
            <a:ext uri="{FF2B5EF4-FFF2-40B4-BE49-F238E27FC236}">
              <a16:creationId xmlns:a16="http://schemas.microsoft.com/office/drawing/2014/main" id="{47559958-3E0C-42B4-83FC-15D13245BAA6}"/>
            </a:ext>
          </a:extLst>
        </xdr:cNvPr>
        <xdr:cNvSpPr/>
      </xdr:nvSpPr>
      <xdr:spPr>
        <a:xfrm>
          <a:off x="11487150" y="13943874"/>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81</xdr:row>
      <xdr:rowOff>103414</xdr:rowOff>
    </xdr:from>
    <xdr:to>
      <xdr:col>71</xdr:col>
      <xdr:colOff>177800</xdr:colOff>
      <xdr:row>81</xdr:row>
      <xdr:rowOff>136071</xdr:rowOff>
    </xdr:to>
    <xdr:cxnSp macro="">
      <xdr:nvCxnSpPr>
        <xdr:cNvPr id="677" name="直線コネクタ 676">
          <a:extLst>
            <a:ext uri="{FF2B5EF4-FFF2-40B4-BE49-F238E27FC236}">
              <a16:creationId xmlns:a16="http://schemas.microsoft.com/office/drawing/2014/main" id="{FF6C1AC5-6451-4E51-B557-69D96E696D77}"/>
            </a:ext>
          </a:extLst>
        </xdr:cNvPr>
        <xdr:cNvCxnSpPr/>
      </xdr:nvCxnSpPr>
      <xdr:spPr>
        <a:xfrm>
          <a:off x="11541760" y="13988959"/>
          <a:ext cx="805180" cy="307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83</xdr:row>
      <xdr:rowOff>8182</xdr:rowOff>
    </xdr:from>
    <xdr:ext cx="405111" cy="259045"/>
    <xdr:sp macro="" textlink="">
      <xdr:nvSpPr>
        <xdr:cNvPr id="678" name="n_1aveValue【児童館】&#10;有形固定資産減価償却率">
          <a:extLst>
            <a:ext uri="{FF2B5EF4-FFF2-40B4-BE49-F238E27FC236}">
              <a16:creationId xmlns:a16="http://schemas.microsoft.com/office/drawing/2014/main" id="{D6B4E98B-F69E-4384-BD2C-2DBCA4908762}"/>
            </a:ext>
          </a:extLst>
        </xdr:cNvPr>
        <xdr:cNvSpPr txBox="1"/>
      </xdr:nvSpPr>
      <xdr:spPr>
        <a:xfrm>
          <a:off x="13738234" y="142404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82</xdr:row>
      <xdr:rowOff>168201</xdr:rowOff>
    </xdr:from>
    <xdr:ext cx="405111" cy="259045"/>
    <xdr:sp macro="" textlink="">
      <xdr:nvSpPr>
        <xdr:cNvPr id="679" name="n_2aveValue【児童館】&#10;有形固定資産減価償却率">
          <a:extLst>
            <a:ext uri="{FF2B5EF4-FFF2-40B4-BE49-F238E27FC236}">
              <a16:creationId xmlns:a16="http://schemas.microsoft.com/office/drawing/2014/main" id="{1696199B-256C-416D-84B9-36E2404D01F2}"/>
            </a:ext>
          </a:extLst>
        </xdr:cNvPr>
        <xdr:cNvSpPr txBox="1"/>
      </xdr:nvSpPr>
      <xdr:spPr>
        <a:xfrm>
          <a:off x="12957184" y="142309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82</xdr:row>
      <xdr:rowOff>161670</xdr:rowOff>
    </xdr:from>
    <xdr:ext cx="405111" cy="259045"/>
    <xdr:sp macro="" textlink="">
      <xdr:nvSpPr>
        <xdr:cNvPr id="680" name="n_3aveValue【児童館】&#10;有形固定資産減価償却率">
          <a:extLst>
            <a:ext uri="{FF2B5EF4-FFF2-40B4-BE49-F238E27FC236}">
              <a16:creationId xmlns:a16="http://schemas.microsoft.com/office/drawing/2014/main" id="{9815E482-A9D5-42FB-AAFD-EAE10CA10E88}"/>
            </a:ext>
          </a:extLst>
        </xdr:cNvPr>
        <xdr:cNvSpPr txBox="1"/>
      </xdr:nvSpPr>
      <xdr:spPr>
        <a:xfrm>
          <a:off x="12171054" y="142224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82</xdr:row>
      <xdr:rowOff>160038</xdr:rowOff>
    </xdr:from>
    <xdr:ext cx="405111" cy="259045"/>
    <xdr:sp macro="" textlink="">
      <xdr:nvSpPr>
        <xdr:cNvPr id="681" name="n_4aveValue【児童館】&#10;有形固定資産減価償却率">
          <a:extLst>
            <a:ext uri="{FF2B5EF4-FFF2-40B4-BE49-F238E27FC236}">
              <a16:creationId xmlns:a16="http://schemas.microsoft.com/office/drawing/2014/main" id="{DFC8E5DB-8A27-4425-B75D-338161BA364A}"/>
            </a:ext>
          </a:extLst>
        </xdr:cNvPr>
        <xdr:cNvSpPr txBox="1"/>
      </xdr:nvSpPr>
      <xdr:spPr>
        <a:xfrm>
          <a:off x="11354444" y="142208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80</xdr:row>
      <xdr:rowOff>82566</xdr:rowOff>
    </xdr:from>
    <xdr:ext cx="405111" cy="259045"/>
    <xdr:sp macro="" textlink="">
      <xdr:nvSpPr>
        <xdr:cNvPr id="682" name="n_1mainValue【児童館】&#10;有形固定資産減価償却率">
          <a:extLst>
            <a:ext uri="{FF2B5EF4-FFF2-40B4-BE49-F238E27FC236}">
              <a16:creationId xmlns:a16="http://schemas.microsoft.com/office/drawing/2014/main" id="{60D66AA6-83C2-4DE9-A2B1-29917CBE550D}"/>
            </a:ext>
          </a:extLst>
        </xdr:cNvPr>
        <xdr:cNvSpPr txBox="1"/>
      </xdr:nvSpPr>
      <xdr:spPr>
        <a:xfrm>
          <a:off x="13738234" y="138004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80</xdr:row>
      <xdr:rowOff>45011</xdr:rowOff>
    </xdr:from>
    <xdr:ext cx="405111" cy="259045"/>
    <xdr:sp macro="" textlink="">
      <xdr:nvSpPr>
        <xdr:cNvPr id="683" name="n_2mainValue【児童館】&#10;有形固定資産減価償却率">
          <a:extLst>
            <a:ext uri="{FF2B5EF4-FFF2-40B4-BE49-F238E27FC236}">
              <a16:creationId xmlns:a16="http://schemas.microsoft.com/office/drawing/2014/main" id="{8DF1E54F-8627-4C63-A6D5-571EB3E2A87F}"/>
            </a:ext>
          </a:extLst>
        </xdr:cNvPr>
        <xdr:cNvSpPr txBox="1"/>
      </xdr:nvSpPr>
      <xdr:spPr>
        <a:xfrm>
          <a:off x="12957184" y="137629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80</xdr:row>
      <xdr:rowOff>31948</xdr:rowOff>
    </xdr:from>
    <xdr:ext cx="405111" cy="259045"/>
    <xdr:sp macro="" textlink="">
      <xdr:nvSpPr>
        <xdr:cNvPr id="684" name="n_3mainValue【児童館】&#10;有形固定資産減価償却率">
          <a:extLst>
            <a:ext uri="{FF2B5EF4-FFF2-40B4-BE49-F238E27FC236}">
              <a16:creationId xmlns:a16="http://schemas.microsoft.com/office/drawing/2014/main" id="{72AAD465-354C-41DC-BCBF-87C895650BB8}"/>
            </a:ext>
          </a:extLst>
        </xdr:cNvPr>
        <xdr:cNvSpPr txBox="1"/>
      </xdr:nvSpPr>
      <xdr:spPr>
        <a:xfrm>
          <a:off x="12171054" y="137460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79</xdr:row>
      <xdr:rowOff>170741</xdr:rowOff>
    </xdr:from>
    <xdr:ext cx="405111" cy="259045"/>
    <xdr:sp macro="" textlink="">
      <xdr:nvSpPr>
        <xdr:cNvPr id="685" name="n_4mainValue【児童館】&#10;有形固定資産減価償却率">
          <a:extLst>
            <a:ext uri="{FF2B5EF4-FFF2-40B4-BE49-F238E27FC236}">
              <a16:creationId xmlns:a16="http://schemas.microsoft.com/office/drawing/2014/main" id="{F025DE0F-FC1A-42ED-88C0-BCCB997D8846}"/>
            </a:ext>
          </a:extLst>
        </xdr:cNvPr>
        <xdr:cNvSpPr txBox="1"/>
      </xdr:nvSpPr>
      <xdr:spPr>
        <a:xfrm>
          <a:off x="11354444" y="137191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86" name="正方形/長方形 685">
          <a:extLst>
            <a:ext uri="{FF2B5EF4-FFF2-40B4-BE49-F238E27FC236}">
              <a16:creationId xmlns:a16="http://schemas.microsoft.com/office/drawing/2014/main" id="{B0258F8B-F4CE-475A-AC8A-5ECC5247E37A}"/>
            </a:ext>
          </a:extLst>
        </xdr:cNvPr>
        <xdr:cNvSpPr/>
      </xdr:nvSpPr>
      <xdr:spPr>
        <a:xfrm>
          <a:off x="16459200" y="1181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87" name="正方形/長方形 686">
          <a:extLst>
            <a:ext uri="{FF2B5EF4-FFF2-40B4-BE49-F238E27FC236}">
              <a16:creationId xmlns:a16="http://schemas.microsoft.com/office/drawing/2014/main" id="{B32CB2FA-A4EC-4BA8-89D4-89F63AFBB5C4}"/>
            </a:ext>
          </a:extLst>
        </xdr:cNvPr>
        <xdr:cNvSpPr/>
      </xdr:nvSpPr>
      <xdr:spPr>
        <a:xfrm>
          <a:off x="1659001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88" name="正方形/長方形 687">
          <a:extLst>
            <a:ext uri="{FF2B5EF4-FFF2-40B4-BE49-F238E27FC236}">
              <a16:creationId xmlns:a16="http://schemas.microsoft.com/office/drawing/2014/main" id="{2CA876A4-B502-4FA1-A17A-63C3573D8F8D}"/>
            </a:ext>
          </a:extLst>
        </xdr:cNvPr>
        <xdr:cNvSpPr/>
      </xdr:nvSpPr>
      <xdr:spPr>
        <a:xfrm>
          <a:off x="1659001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89" name="正方形/長方形 688">
          <a:extLst>
            <a:ext uri="{FF2B5EF4-FFF2-40B4-BE49-F238E27FC236}">
              <a16:creationId xmlns:a16="http://schemas.microsoft.com/office/drawing/2014/main" id="{DECCDDFB-86BF-4BE9-940D-059C05C3B03D}"/>
            </a:ext>
          </a:extLst>
        </xdr:cNvPr>
        <xdr:cNvSpPr/>
      </xdr:nvSpPr>
      <xdr:spPr>
        <a:xfrm>
          <a:off x="1748790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90" name="正方形/長方形 689">
          <a:extLst>
            <a:ext uri="{FF2B5EF4-FFF2-40B4-BE49-F238E27FC236}">
              <a16:creationId xmlns:a16="http://schemas.microsoft.com/office/drawing/2014/main" id="{776EF58D-AEE6-4102-B599-BF80DF33A2F0}"/>
            </a:ext>
          </a:extLst>
        </xdr:cNvPr>
        <xdr:cNvSpPr/>
      </xdr:nvSpPr>
      <xdr:spPr>
        <a:xfrm>
          <a:off x="1748790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91" name="正方形/長方形 690">
          <a:extLst>
            <a:ext uri="{FF2B5EF4-FFF2-40B4-BE49-F238E27FC236}">
              <a16:creationId xmlns:a16="http://schemas.microsoft.com/office/drawing/2014/main" id="{28042F66-CA0C-4A5E-8300-F139505AE73B}"/>
            </a:ext>
          </a:extLst>
        </xdr:cNvPr>
        <xdr:cNvSpPr/>
      </xdr:nvSpPr>
      <xdr:spPr>
        <a:xfrm>
          <a:off x="1851660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92" name="正方形/長方形 691">
          <a:extLst>
            <a:ext uri="{FF2B5EF4-FFF2-40B4-BE49-F238E27FC236}">
              <a16:creationId xmlns:a16="http://schemas.microsoft.com/office/drawing/2014/main" id="{12E1321B-F0E6-4C90-80BC-266F6FDD3597}"/>
            </a:ext>
          </a:extLst>
        </xdr:cNvPr>
        <xdr:cNvSpPr/>
      </xdr:nvSpPr>
      <xdr:spPr>
        <a:xfrm>
          <a:off x="1851660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93" name="正方形/長方形 692">
          <a:extLst>
            <a:ext uri="{FF2B5EF4-FFF2-40B4-BE49-F238E27FC236}">
              <a16:creationId xmlns:a16="http://schemas.microsoft.com/office/drawing/2014/main" id="{371D8655-8417-4E3C-8BF2-EB173079CC2B}"/>
            </a:ext>
          </a:extLst>
        </xdr:cNvPr>
        <xdr:cNvSpPr/>
      </xdr:nvSpPr>
      <xdr:spPr>
        <a:xfrm>
          <a:off x="16459200" y="1295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94" name="テキスト ボックス 693">
          <a:extLst>
            <a:ext uri="{FF2B5EF4-FFF2-40B4-BE49-F238E27FC236}">
              <a16:creationId xmlns:a16="http://schemas.microsoft.com/office/drawing/2014/main" id="{F8EC507D-79D3-4078-A669-2AC1DB84A319}"/>
            </a:ext>
          </a:extLst>
        </xdr:cNvPr>
        <xdr:cNvSpPr txBox="1"/>
      </xdr:nvSpPr>
      <xdr:spPr>
        <a:xfrm>
          <a:off x="1644015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95" name="直線コネクタ 694">
          <a:extLst>
            <a:ext uri="{FF2B5EF4-FFF2-40B4-BE49-F238E27FC236}">
              <a16:creationId xmlns:a16="http://schemas.microsoft.com/office/drawing/2014/main" id="{968652C8-E14C-4D98-A4D9-587DFCDE783E}"/>
            </a:ext>
          </a:extLst>
        </xdr:cNvPr>
        <xdr:cNvCxnSpPr/>
      </xdr:nvCxnSpPr>
      <xdr:spPr>
        <a:xfrm>
          <a:off x="16459200" y="1524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696" name="直線コネクタ 695">
          <a:extLst>
            <a:ext uri="{FF2B5EF4-FFF2-40B4-BE49-F238E27FC236}">
              <a16:creationId xmlns:a16="http://schemas.microsoft.com/office/drawing/2014/main" id="{BEE9C967-E9B1-4313-93FD-D21AB92D7CB9}"/>
            </a:ext>
          </a:extLst>
        </xdr:cNvPr>
        <xdr:cNvCxnSpPr/>
      </xdr:nvCxnSpPr>
      <xdr:spPr>
        <a:xfrm>
          <a:off x="16459200" y="1485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697" name="テキスト ボックス 696">
          <a:extLst>
            <a:ext uri="{FF2B5EF4-FFF2-40B4-BE49-F238E27FC236}">
              <a16:creationId xmlns:a16="http://schemas.microsoft.com/office/drawing/2014/main" id="{B5F57BD5-52A8-4C00-AF54-E468459A81E8}"/>
            </a:ext>
          </a:extLst>
        </xdr:cNvPr>
        <xdr:cNvSpPr txBox="1"/>
      </xdr:nvSpPr>
      <xdr:spPr>
        <a:xfrm>
          <a:off x="16047266" y="1471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698" name="直線コネクタ 697">
          <a:extLst>
            <a:ext uri="{FF2B5EF4-FFF2-40B4-BE49-F238E27FC236}">
              <a16:creationId xmlns:a16="http://schemas.microsoft.com/office/drawing/2014/main" id="{F497DE1E-53B4-4AA7-9C58-7E4D7B161337}"/>
            </a:ext>
          </a:extLst>
        </xdr:cNvPr>
        <xdr:cNvCxnSpPr/>
      </xdr:nvCxnSpPr>
      <xdr:spPr>
        <a:xfrm>
          <a:off x="16459200" y="1447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699" name="テキスト ボックス 698">
          <a:extLst>
            <a:ext uri="{FF2B5EF4-FFF2-40B4-BE49-F238E27FC236}">
              <a16:creationId xmlns:a16="http://schemas.microsoft.com/office/drawing/2014/main" id="{907329A9-B0D7-4DCB-85F6-791995103AB0}"/>
            </a:ext>
          </a:extLst>
        </xdr:cNvPr>
        <xdr:cNvSpPr txBox="1"/>
      </xdr:nvSpPr>
      <xdr:spPr>
        <a:xfrm>
          <a:off x="16047266" y="14333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700" name="直線コネクタ 699">
          <a:extLst>
            <a:ext uri="{FF2B5EF4-FFF2-40B4-BE49-F238E27FC236}">
              <a16:creationId xmlns:a16="http://schemas.microsoft.com/office/drawing/2014/main" id="{00657858-D590-4114-B439-0D890CC4F91E}"/>
            </a:ext>
          </a:extLst>
        </xdr:cNvPr>
        <xdr:cNvCxnSpPr/>
      </xdr:nvCxnSpPr>
      <xdr:spPr>
        <a:xfrm>
          <a:off x="16459200" y="14097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701" name="テキスト ボックス 700">
          <a:extLst>
            <a:ext uri="{FF2B5EF4-FFF2-40B4-BE49-F238E27FC236}">
              <a16:creationId xmlns:a16="http://schemas.microsoft.com/office/drawing/2014/main" id="{9CA438F1-A3B6-4EAA-A142-0FCF06415BAB}"/>
            </a:ext>
          </a:extLst>
        </xdr:cNvPr>
        <xdr:cNvSpPr txBox="1"/>
      </xdr:nvSpPr>
      <xdr:spPr>
        <a:xfrm>
          <a:off x="16047266" y="13952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702" name="直線コネクタ 701">
          <a:extLst>
            <a:ext uri="{FF2B5EF4-FFF2-40B4-BE49-F238E27FC236}">
              <a16:creationId xmlns:a16="http://schemas.microsoft.com/office/drawing/2014/main" id="{1FC2FEF1-62BA-4B4C-98B5-C2F07E4939BB}"/>
            </a:ext>
          </a:extLst>
        </xdr:cNvPr>
        <xdr:cNvCxnSpPr/>
      </xdr:nvCxnSpPr>
      <xdr:spPr>
        <a:xfrm>
          <a:off x="16459200" y="13716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703" name="テキスト ボックス 702">
          <a:extLst>
            <a:ext uri="{FF2B5EF4-FFF2-40B4-BE49-F238E27FC236}">
              <a16:creationId xmlns:a16="http://schemas.microsoft.com/office/drawing/2014/main" id="{77D2E3BD-EDFD-4CAA-82F0-F0F391C91BE9}"/>
            </a:ext>
          </a:extLst>
        </xdr:cNvPr>
        <xdr:cNvSpPr txBox="1"/>
      </xdr:nvSpPr>
      <xdr:spPr>
        <a:xfrm>
          <a:off x="16047266" y="13571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704" name="直線コネクタ 703">
          <a:extLst>
            <a:ext uri="{FF2B5EF4-FFF2-40B4-BE49-F238E27FC236}">
              <a16:creationId xmlns:a16="http://schemas.microsoft.com/office/drawing/2014/main" id="{5A42DADB-C880-4E32-AA67-89B0BB76182F}"/>
            </a:ext>
          </a:extLst>
        </xdr:cNvPr>
        <xdr:cNvCxnSpPr/>
      </xdr:nvCxnSpPr>
      <xdr:spPr>
        <a:xfrm>
          <a:off x="16459200" y="13331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705" name="テキスト ボックス 704">
          <a:extLst>
            <a:ext uri="{FF2B5EF4-FFF2-40B4-BE49-F238E27FC236}">
              <a16:creationId xmlns:a16="http://schemas.microsoft.com/office/drawing/2014/main" id="{BC3BE2EE-CE8D-4B95-A46C-7B8D4CEC85D8}"/>
            </a:ext>
          </a:extLst>
        </xdr:cNvPr>
        <xdr:cNvSpPr txBox="1"/>
      </xdr:nvSpPr>
      <xdr:spPr>
        <a:xfrm>
          <a:off x="16047266" y="13194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706" name="直線コネクタ 705">
          <a:extLst>
            <a:ext uri="{FF2B5EF4-FFF2-40B4-BE49-F238E27FC236}">
              <a16:creationId xmlns:a16="http://schemas.microsoft.com/office/drawing/2014/main" id="{48AF483A-639E-480E-AD63-9D2B5A875A67}"/>
            </a:ext>
          </a:extLst>
        </xdr:cNvPr>
        <xdr:cNvCxnSpPr/>
      </xdr:nvCxnSpPr>
      <xdr:spPr>
        <a:xfrm>
          <a:off x="16459200" y="1295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07" name="テキスト ボックス 706">
          <a:extLst>
            <a:ext uri="{FF2B5EF4-FFF2-40B4-BE49-F238E27FC236}">
              <a16:creationId xmlns:a16="http://schemas.microsoft.com/office/drawing/2014/main" id="{C3F7E8D2-8B8F-4554-ACA6-FCD33CE4B6BF}"/>
            </a:ext>
          </a:extLst>
        </xdr:cNvPr>
        <xdr:cNvSpPr txBox="1"/>
      </xdr:nvSpPr>
      <xdr:spPr>
        <a:xfrm>
          <a:off x="16047266" y="12813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08" name="【児童館】&#10;一人当たり面積グラフ枠">
          <a:extLst>
            <a:ext uri="{FF2B5EF4-FFF2-40B4-BE49-F238E27FC236}">
              <a16:creationId xmlns:a16="http://schemas.microsoft.com/office/drawing/2014/main" id="{EDC5264E-813A-4417-8BD4-3DAE5C1CCFD3}"/>
            </a:ext>
          </a:extLst>
        </xdr:cNvPr>
        <xdr:cNvSpPr/>
      </xdr:nvSpPr>
      <xdr:spPr>
        <a:xfrm>
          <a:off x="16459200" y="1295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19050</xdr:rowOff>
    </xdr:from>
    <xdr:to>
      <xdr:col>116</xdr:col>
      <xdr:colOff>62864</xdr:colOff>
      <xdr:row>86</xdr:row>
      <xdr:rowOff>76200</xdr:rowOff>
    </xdr:to>
    <xdr:cxnSp macro="">
      <xdr:nvCxnSpPr>
        <xdr:cNvPr id="709" name="直線コネクタ 708">
          <a:extLst>
            <a:ext uri="{FF2B5EF4-FFF2-40B4-BE49-F238E27FC236}">
              <a16:creationId xmlns:a16="http://schemas.microsoft.com/office/drawing/2014/main" id="{B471AA40-72BD-4B6B-918D-EF4C72A81344}"/>
            </a:ext>
          </a:extLst>
        </xdr:cNvPr>
        <xdr:cNvCxnSpPr/>
      </xdr:nvCxnSpPr>
      <xdr:spPr>
        <a:xfrm flipV="1">
          <a:off x="19947254" y="13388340"/>
          <a:ext cx="0" cy="14325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80027</xdr:rowOff>
    </xdr:from>
    <xdr:ext cx="469744" cy="259045"/>
    <xdr:sp macro="" textlink="">
      <xdr:nvSpPr>
        <xdr:cNvPr id="710" name="【児童館】&#10;一人当たり面積最小値テキスト">
          <a:extLst>
            <a:ext uri="{FF2B5EF4-FFF2-40B4-BE49-F238E27FC236}">
              <a16:creationId xmlns:a16="http://schemas.microsoft.com/office/drawing/2014/main" id="{9CDC54EC-749C-4599-9AD0-C40A72B0813A}"/>
            </a:ext>
          </a:extLst>
        </xdr:cNvPr>
        <xdr:cNvSpPr txBox="1"/>
      </xdr:nvSpPr>
      <xdr:spPr>
        <a:xfrm>
          <a:off x="19985990" y="148266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76200</xdr:rowOff>
    </xdr:from>
    <xdr:to>
      <xdr:col>116</xdr:col>
      <xdr:colOff>152400</xdr:colOff>
      <xdr:row>86</xdr:row>
      <xdr:rowOff>76200</xdr:rowOff>
    </xdr:to>
    <xdr:cxnSp macro="">
      <xdr:nvCxnSpPr>
        <xdr:cNvPr id="711" name="直線コネクタ 710">
          <a:extLst>
            <a:ext uri="{FF2B5EF4-FFF2-40B4-BE49-F238E27FC236}">
              <a16:creationId xmlns:a16="http://schemas.microsoft.com/office/drawing/2014/main" id="{85F7407F-76F8-4156-88A3-DDD289124696}"/>
            </a:ext>
          </a:extLst>
        </xdr:cNvPr>
        <xdr:cNvCxnSpPr/>
      </xdr:nvCxnSpPr>
      <xdr:spPr>
        <a:xfrm>
          <a:off x="19885660" y="1482090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137177</xdr:rowOff>
    </xdr:from>
    <xdr:ext cx="469744" cy="259045"/>
    <xdr:sp macro="" textlink="">
      <xdr:nvSpPr>
        <xdr:cNvPr id="712" name="【児童館】&#10;一人当たり面積最大値テキスト">
          <a:extLst>
            <a:ext uri="{FF2B5EF4-FFF2-40B4-BE49-F238E27FC236}">
              <a16:creationId xmlns:a16="http://schemas.microsoft.com/office/drawing/2014/main" id="{0DFF778E-2CC2-4E6E-B81C-565CC29ED8CB}"/>
            </a:ext>
          </a:extLst>
        </xdr:cNvPr>
        <xdr:cNvSpPr txBox="1"/>
      </xdr:nvSpPr>
      <xdr:spPr>
        <a:xfrm>
          <a:off x="19985990" y="131635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19050</xdr:rowOff>
    </xdr:from>
    <xdr:to>
      <xdr:col>116</xdr:col>
      <xdr:colOff>152400</xdr:colOff>
      <xdr:row>78</xdr:row>
      <xdr:rowOff>19050</xdr:rowOff>
    </xdr:to>
    <xdr:cxnSp macro="">
      <xdr:nvCxnSpPr>
        <xdr:cNvPr id="713" name="直線コネクタ 712">
          <a:extLst>
            <a:ext uri="{FF2B5EF4-FFF2-40B4-BE49-F238E27FC236}">
              <a16:creationId xmlns:a16="http://schemas.microsoft.com/office/drawing/2014/main" id="{55CBD002-F98E-4C17-A4C4-6758C0E6C832}"/>
            </a:ext>
          </a:extLst>
        </xdr:cNvPr>
        <xdr:cNvCxnSpPr/>
      </xdr:nvCxnSpPr>
      <xdr:spPr>
        <a:xfrm>
          <a:off x="19885660" y="1338834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82</xdr:row>
      <xdr:rowOff>162577</xdr:rowOff>
    </xdr:from>
    <xdr:ext cx="469744" cy="259045"/>
    <xdr:sp macro="" textlink="">
      <xdr:nvSpPr>
        <xdr:cNvPr id="714" name="【児童館】&#10;一人当たり面積平均値テキスト">
          <a:extLst>
            <a:ext uri="{FF2B5EF4-FFF2-40B4-BE49-F238E27FC236}">
              <a16:creationId xmlns:a16="http://schemas.microsoft.com/office/drawing/2014/main" id="{5DC7227C-CB9F-4836-8673-E5852CBB15DB}"/>
            </a:ext>
          </a:extLst>
        </xdr:cNvPr>
        <xdr:cNvSpPr txBox="1"/>
      </xdr:nvSpPr>
      <xdr:spPr>
        <a:xfrm>
          <a:off x="19985990" y="1422338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139700</xdr:rowOff>
    </xdr:from>
    <xdr:to>
      <xdr:col>116</xdr:col>
      <xdr:colOff>114300</xdr:colOff>
      <xdr:row>84</xdr:row>
      <xdr:rowOff>69850</xdr:rowOff>
    </xdr:to>
    <xdr:sp macro="" textlink="">
      <xdr:nvSpPr>
        <xdr:cNvPr id="715" name="フローチャート: 判断 714">
          <a:extLst>
            <a:ext uri="{FF2B5EF4-FFF2-40B4-BE49-F238E27FC236}">
              <a16:creationId xmlns:a16="http://schemas.microsoft.com/office/drawing/2014/main" id="{3D427D66-884A-4CA7-9639-979233F72C0B}"/>
            </a:ext>
          </a:extLst>
        </xdr:cNvPr>
        <xdr:cNvSpPr/>
      </xdr:nvSpPr>
      <xdr:spPr>
        <a:xfrm>
          <a:off x="19904710" y="14366240"/>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120650</xdr:rowOff>
    </xdr:from>
    <xdr:to>
      <xdr:col>112</xdr:col>
      <xdr:colOff>38100</xdr:colOff>
      <xdr:row>84</xdr:row>
      <xdr:rowOff>50800</xdr:rowOff>
    </xdr:to>
    <xdr:sp macro="" textlink="">
      <xdr:nvSpPr>
        <xdr:cNvPr id="716" name="フローチャート: 判断 715">
          <a:extLst>
            <a:ext uri="{FF2B5EF4-FFF2-40B4-BE49-F238E27FC236}">
              <a16:creationId xmlns:a16="http://schemas.microsoft.com/office/drawing/2014/main" id="{7BD1C0C5-74F4-4E13-890A-A1545C5F0FBB}"/>
            </a:ext>
          </a:extLst>
        </xdr:cNvPr>
        <xdr:cNvSpPr/>
      </xdr:nvSpPr>
      <xdr:spPr>
        <a:xfrm>
          <a:off x="19161760" y="14352905"/>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120650</xdr:rowOff>
    </xdr:from>
    <xdr:to>
      <xdr:col>107</xdr:col>
      <xdr:colOff>101600</xdr:colOff>
      <xdr:row>84</xdr:row>
      <xdr:rowOff>50800</xdr:rowOff>
    </xdr:to>
    <xdr:sp macro="" textlink="">
      <xdr:nvSpPr>
        <xdr:cNvPr id="717" name="フローチャート: 判断 716">
          <a:extLst>
            <a:ext uri="{FF2B5EF4-FFF2-40B4-BE49-F238E27FC236}">
              <a16:creationId xmlns:a16="http://schemas.microsoft.com/office/drawing/2014/main" id="{9890DF1A-F175-4BC4-90B2-CECAFB4AD534}"/>
            </a:ext>
          </a:extLst>
        </xdr:cNvPr>
        <xdr:cNvSpPr/>
      </xdr:nvSpPr>
      <xdr:spPr>
        <a:xfrm>
          <a:off x="18345150" y="14352905"/>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120650</xdr:rowOff>
    </xdr:from>
    <xdr:to>
      <xdr:col>102</xdr:col>
      <xdr:colOff>165100</xdr:colOff>
      <xdr:row>84</xdr:row>
      <xdr:rowOff>50800</xdr:rowOff>
    </xdr:to>
    <xdr:sp macro="" textlink="">
      <xdr:nvSpPr>
        <xdr:cNvPr id="718" name="フローチャート: 判断 717">
          <a:extLst>
            <a:ext uri="{FF2B5EF4-FFF2-40B4-BE49-F238E27FC236}">
              <a16:creationId xmlns:a16="http://schemas.microsoft.com/office/drawing/2014/main" id="{85C86CC8-E2A7-4F1D-A40D-56532D31AFEC}"/>
            </a:ext>
          </a:extLst>
        </xdr:cNvPr>
        <xdr:cNvSpPr/>
      </xdr:nvSpPr>
      <xdr:spPr>
        <a:xfrm>
          <a:off x="17547590" y="14352905"/>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101600</xdr:rowOff>
    </xdr:from>
    <xdr:to>
      <xdr:col>98</xdr:col>
      <xdr:colOff>38100</xdr:colOff>
      <xdr:row>84</xdr:row>
      <xdr:rowOff>31750</xdr:rowOff>
    </xdr:to>
    <xdr:sp macro="" textlink="">
      <xdr:nvSpPr>
        <xdr:cNvPr id="719" name="フローチャート: 判断 718">
          <a:extLst>
            <a:ext uri="{FF2B5EF4-FFF2-40B4-BE49-F238E27FC236}">
              <a16:creationId xmlns:a16="http://schemas.microsoft.com/office/drawing/2014/main" id="{6664E99B-FC94-43A3-8C2D-D50AAA22D27E}"/>
            </a:ext>
          </a:extLst>
        </xdr:cNvPr>
        <xdr:cNvSpPr/>
      </xdr:nvSpPr>
      <xdr:spPr>
        <a:xfrm>
          <a:off x="16761460" y="14328140"/>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20" name="テキスト ボックス 719">
          <a:extLst>
            <a:ext uri="{FF2B5EF4-FFF2-40B4-BE49-F238E27FC236}">
              <a16:creationId xmlns:a16="http://schemas.microsoft.com/office/drawing/2014/main" id="{AE311E6E-5E6F-4148-A23F-4E569AE67B07}"/>
            </a:ext>
          </a:extLst>
        </xdr:cNvPr>
        <xdr:cNvSpPr txBox="1"/>
      </xdr:nvSpPr>
      <xdr:spPr>
        <a:xfrm>
          <a:off x="1977644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21" name="テキスト ボックス 720">
          <a:extLst>
            <a:ext uri="{FF2B5EF4-FFF2-40B4-BE49-F238E27FC236}">
              <a16:creationId xmlns:a16="http://schemas.microsoft.com/office/drawing/2014/main" id="{1ECCE0F4-0753-48AA-AFD8-3B71E8EFC435}"/>
            </a:ext>
          </a:extLst>
        </xdr:cNvPr>
        <xdr:cNvSpPr txBox="1"/>
      </xdr:nvSpPr>
      <xdr:spPr>
        <a:xfrm>
          <a:off x="190334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22" name="テキスト ボックス 721">
          <a:extLst>
            <a:ext uri="{FF2B5EF4-FFF2-40B4-BE49-F238E27FC236}">
              <a16:creationId xmlns:a16="http://schemas.microsoft.com/office/drawing/2014/main" id="{F1704370-3229-4F70-B102-80FB55CC0968}"/>
            </a:ext>
          </a:extLst>
        </xdr:cNvPr>
        <xdr:cNvSpPr txBox="1"/>
      </xdr:nvSpPr>
      <xdr:spPr>
        <a:xfrm>
          <a:off x="182283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23" name="テキスト ボックス 722">
          <a:extLst>
            <a:ext uri="{FF2B5EF4-FFF2-40B4-BE49-F238E27FC236}">
              <a16:creationId xmlns:a16="http://schemas.microsoft.com/office/drawing/2014/main" id="{56935C8D-A4B4-4C73-878B-9E87863ECE87}"/>
            </a:ext>
          </a:extLst>
        </xdr:cNvPr>
        <xdr:cNvSpPr txBox="1"/>
      </xdr:nvSpPr>
      <xdr:spPr>
        <a:xfrm>
          <a:off x="174307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24" name="テキスト ボックス 723">
          <a:extLst>
            <a:ext uri="{FF2B5EF4-FFF2-40B4-BE49-F238E27FC236}">
              <a16:creationId xmlns:a16="http://schemas.microsoft.com/office/drawing/2014/main" id="{8EC0F445-BF04-471C-8D9C-7C87BA27079C}"/>
            </a:ext>
          </a:extLst>
        </xdr:cNvPr>
        <xdr:cNvSpPr txBox="1"/>
      </xdr:nvSpPr>
      <xdr:spPr>
        <a:xfrm>
          <a:off x="166331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139700</xdr:rowOff>
    </xdr:from>
    <xdr:to>
      <xdr:col>116</xdr:col>
      <xdr:colOff>114300</xdr:colOff>
      <xdr:row>84</xdr:row>
      <xdr:rowOff>69850</xdr:rowOff>
    </xdr:to>
    <xdr:sp macro="" textlink="">
      <xdr:nvSpPr>
        <xdr:cNvPr id="725" name="楕円 724">
          <a:extLst>
            <a:ext uri="{FF2B5EF4-FFF2-40B4-BE49-F238E27FC236}">
              <a16:creationId xmlns:a16="http://schemas.microsoft.com/office/drawing/2014/main" id="{3245210F-CC33-430A-ADB8-0289855DA6F3}"/>
            </a:ext>
          </a:extLst>
        </xdr:cNvPr>
        <xdr:cNvSpPr/>
      </xdr:nvSpPr>
      <xdr:spPr>
        <a:xfrm>
          <a:off x="19904710" y="14366240"/>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83</xdr:row>
      <xdr:rowOff>118127</xdr:rowOff>
    </xdr:from>
    <xdr:ext cx="469744" cy="259045"/>
    <xdr:sp macro="" textlink="">
      <xdr:nvSpPr>
        <xdr:cNvPr id="726" name="【児童館】&#10;一人当たり面積該当値テキスト">
          <a:extLst>
            <a:ext uri="{FF2B5EF4-FFF2-40B4-BE49-F238E27FC236}">
              <a16:creationId xmlns:a16="http://schemas.microsoft.com/office/drawing/2014/main" id="{3BE265F5-6D3A-4214-87EE-7486B9EE118B}"/>
            </a:ext>
          </a:extLst>
        </xdr:cNvPr>
        <xdr:cNvSpPr txBox="1"/>
      </xdr:nvSpPr>
      <xdr:spPr>
        <a:xfrm>
          <a:off x="19985990" y="143503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83</xdr:row>
      <xdr:rowOff>139700</xdr:rowOff>
    </xdr:from>
    <xdr:to>
      <xdr:col>112</xdr:col>
      <xdr:colOff>38100</xdr:colOff>
      <xdr:row>84</xdr:row>
      <xdr:rowOff>69850</xdr:rowOff>
    </xdr:to>
    <xdr:sp macro="" textlink="">
      <xdr:nvSpPr>
        <xdr:cNvPr id="727" name="楕円 726">
          <a:extLst>
            <a:ext uri="{FF2B5EF4-FFF2-40B4-BE49-F238E27FC236}">
              <a16:creationId xmlns:a16="http://schemas.microsoft.com/office/drawing/2014/main" id="{9485F151-E66F-4C8E-A89C-E7797614CAB5}"/>
            </a:ext>
          </a:extLst>
        </xdr:cNvPr>
        <xdr:cNvSpPr/>
      </xdr:nvSpPr>
      <xdr:spPr>
        <a:xfrm>
          <a:off x="19161760" y="14366240"/>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84</xdr:row>
      <xdr:rowOff>19050</xdr:rowOff>
    </xdr:from>
    <xdr:to>
      <xdr:col>116</xdr:col>
      <xdr:colOff>63500</xdr:colOff>
      <xdr:row>84</xdr:row>
      <xdr:rowOff>19050</xdr:rowOff>
    </xdr:to>
    <xdr:cxnSp macro="">
      <xdr:nvCxnSpPr>
        <xdr:cNvPr id="728" name="直線コネクタ 727">
          <a:extLst>
            <a:ext uri="{FF2B5EF4-FFF2-40B4-BE49-F238E27FC236}">
              <a16:creationId xmlns:a16="http://schemas.microsoft.com/office/drawing/2014/main" id="{A37832C7-68AC-47A6-89CE-A1CA2E9804BF}"/>
            </a:ext>
          </a:extLst>
        </xdr:cNvPr>
        <xdr:cNvCxnSpPr/>
      </xdr:nvCxnSpPr>
      <xdr:spPr>
        <a:xfrm>
          <a:off x="19204940" y="14417040"/>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83</xdr:row>
      <xdr:rowOff>120650</xdr:rowOff>
    </xdr:from>
    <xdr:to>
      <xdr:col>107</xdr:col>
      <xdr:colOff>101600</xdr:colOff>
      <xdr:row>84</xdr:row>
      <xdr:rowOff>50800</xdr:rowOff>
    </xdr:to>
    <xdr:sp macro="" textlink="">
      <xdr:nvSpPr>
        <xdr:cNvPr id="729" name="楕円 728">
          <a:extLst>
            <a:ext uri="{FF2B5EF4-FFF2-40B4-BE49-F238E27FC236}">
              <a16:creationId xmlns:a16="http://schemas.microsoft.com/office/drawing/2014/main" id="{C6A68A65-83E4-46D7-A07A-5971896E823A}"/>
            </a:ext>
          </a:extLst>
        </xdr:cNvPr>
        <xdr:cNvSpPr/>
      </xdr:nvSpPr>
      <xdr:spPr>
        <a:xfrm>
          <a:off x="18345150" y="14352905"/>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84</xdr:row>
      <xdr:rowOff>0</xdr:rowOff>
    </xdr:from>
    <xdr:to>
      <xdr:col>111</xdr:col>
      <xdr:colOff>177800</xdr:colOff>
      <xdr:row>84</xdr:row>
      <xdr:rowOff>19050</xdr:rowOff>
    </xdr:to>
    <xdr:cxnSp macro="">
      <xdr:nvCxnSpPr>
        <xdr:cNvPr id="730" name="直線コネクタ 729">
          <a:extLst>
            <a:ext uri="{FF2B5EF4-FFF2-40B4-BE49-F238E27FC236}">
              <a16:creationId xmlns:a16="http://schemas.microsoft.com/office/drawing/2014/main" id="{07B9CE0A-64A6-4D82-9417-85A6F8266A61}"/>
            </a:ext>
          </a:extLst>
        </xdr:cNvPr>
        <xdr:cNvCxnSpPr/>
      </xdr:nvCxnSpPr>
      <xdr:spPr>
        <a:xfrm>
          <a:off x="18399760" y="14401800"/>
          <a:ext cx="80518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83</xdr:row>
      <xdr:rowOff>120650</xdr:rowOff>
    </xdr:from>
    <xdr:to>
      <xdr:col>102</xdr:col>
      <xdr:colOff>165100</xdr:colOff>
      <xdr:row>84</xdr:row>
      <xdr:rowOff>50800</xdr:rowOff>
    </xdr:to>
    <xdr:sp macro="" textlink="">
      <xdr:nvSpPr>
        <xdr:cNvPr id="731" name="楕円 730">
          <a:extLst>
            <a:ext uri="{FF2B5EF4-FFF2-40B4-BE49-F238E27FC236}">
              <a16:creationId xmlns:a16="http://schemas.microsoft.com/office/drawing/2014/main" id="{37E2B783-1088-4DF0-B715-9391BDACAE55}"/>
            </a:ext>
          </a:extLst>
        </xdr:cNvPr>
        <xdr:cNvSpPr/>
      </xdr:nvSpPr>
      <xdr:spPr>
        <a:xfrm>
          <a:off x="17547590" y="14352905"/>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84</xdr:row>
      <xdr:rowOff>0</xdr:rowOff>
    </xdr:from>
    <xdr:to>
      <xdr:col>107</xdr:col>
      <xdr:colOff>50800</xdr:colOff>
      <xdr:row>84</xdr:row>
      <xdr:rowOff>0</xdr:rowOff>
    </xdr:to>
    <xdr:cxnSp macro="">
      <xdr:nvCxnSpPr>
        <xdr:cNvPr id="732" name="直線コネクタ 731">
          <a:extLst>
            <a:ext uri="{FF2B5EF4-FFF2-40B4-BE49-F238E27FC236}">
              <a16:creationId xmlns:a16="http://schemas.microsoft.com/office/drawing/2014/main" id="{57827C24-6929-496C-8198-45169F66BDC6}"/>
            </a:ext>
          </a:extLst>
        </xdr:cNvPr>
        <xdr:cNvCxnSpPr/>
      </xdr:nvCxnSpPr>
      <xdr:spPr>
        <a:xfrm>
          <a:off x="17602200" y="14401800"/>
          <a:ext cx="79756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83</xdr:row>
      <xdr:rowOff>120650</xdr:rowOff>
    </xdr:from>
    <xdr:to>
      <xdr:col>98</xdr:col>
      <xdr:colOff>38100</xdr:colOff>
      <xdr:row>84</xdr:row>
      <xdr:rowOff>50800</xdr:rowOff>
    </xdr:to>
    <xdr:sp macro="" textlink="">
      <xdr:nvSpPr>
        <xdr:cNvPr id="733" name="楕円 732">
          <a:extLst>
            <a:ext uri="{FF2B5EF4-FFF2-40B4-BE49-F238E27FC236}">
              <a16:creationId xmlns:a16="http://schemas.microsoft.com/office/drawing/2014/main" id="{8D4EEF25-DE67-4092-A556-C09E95ABEE03}"/>
            </a:ext>
          </a:extLst>
        </xdr:cNvPr>
        <xdr:cNvSpPr/>
      </xdr:nvSpPr>
      <xdr:spPr>
        <a:xfrm>
          <a:off x="16761460" y="14352905"/>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84</xdr:row>
      <xdr:rowOff>0</xdr:rowOff>
    </xdr:from>
    <xdr:to>
      <xdr:col>102</xdr:col>
      <xdr:colOff>114300</xdr:colOff>
      <xdr:row>84</xdr:row>
      <xdr:rowOff>0</xdr:rowOff>
    </xdr:to>
    <xdr:cxnSp macro="">
      <xdr:nvCxnSpPr>
        <xdr:cNvPr id="734" name="直線コネクタ 733">
          <a:extLst>
            <a:ext uri="{FF2B5EF4-FFF2-40B4-BE49-F238E27FC236}">
              <a16:creationId xmlns:a16="http://schemas.microsoft.com/office/drawing/2014/main" id="{63FACE0E-0C70-4773-BB24-F89B54CA604A}"/>
            </a:ext>
          </a:extLst>
        </xdr:cNvPr>
        <xdr:cNvCxnSpPr/>
      </xdr:nvCxnSpPr>
      <xdr:spPr>
        <a:xfrm>
          <a:off x="16804640" y="14401800"/>
          <a:ext cx="79756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82</xdr:row>
      <xdr:rowOff>67327</xdr:rowOff>
    </xdr:from>
    <xdr:ext cx="469744" cy="259045"/>
    <xdr:sp macro="" textlink="">
      <xdr:nvSpPr>
        <xdr:cNvPr id="735" name="n_1aveValue【児童館】&#10;一人当たり面積">
          <a:extLst>
            <a:ext uri="{FF2B5EF4-FFF2-40B4-BE49-F238E27FC236}">
              <a16:creationId xmlns:a16="http://schemas.microsoft.com/office/drawing/2014/main" id="{2EEDAB66-EC33-4962-B741-5A439B955362}"/>
            </a:ext>
          </a:extLst>
        </xdr:cNvPr>
        <xdr:cNvSpPr txBox="1"/>
      </xdr:nvSpPr>
      <xdr:spPr>
        <a:xfrm>
          <a:off x="18982132" y="141243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84</xdr:row>
      <xdr:rowOff>41927</xdr:rowOff>
    </xdr:from>
    <xdr:ext cx="469744" cy="259045"/>
    <xdr:sp macro="" textlink="">
      <xdr:nvSpPr>
        <xdr:cNvPr id="736" name="n_2aveValue【児童館】&#10;一人当たり面積">
          <a:extLst>
            <a:ext uri="{FF2B5EF4-FFF2-40B4-BE49-F238E27FC236}">
              <a16:creationId xmlns:a16="http://schemas.microsoft.com/office/drawing/2014/main" id="{4452212F-4434-4365-A7B6-054B088EB242}"/>
            </a:ext>
          </a:extLst>
        </xdr:cNvPr>
        <xdr:cNvSpPr txBox="1"/>
      </xdr:nvSpPr>
      <xdr:spPr>
        <a:xfrm>
          <a:off x="18182032" y="144456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84</xdr:row>
      <xdr:rowOff>41927</xdr:rowOff>
    </xdr:from>
    <xdr:ext cx="469744" cy="259045"/>
    <xdr:sp macro="" textlink="">
      <xdr:nvSpPr>
        <xdr:cNvPr id="737" name="n_3aveValue【児童館】&#10;一人当たり面積">
          <a:extLst>
            <a:ext uri="{FF2B5EF4-FFF2-40B4-BE49-F238E27FC236}">
              <a16:creationId xmlns:a16="http://schemas.microsoft.com/office/drawing/2014/main" id="{EBF1F0CC-44B1-40A6-ADBB-E1847E3133CA}"/>
            </a:ext>
          </a:extLst>
        </xdr:cNvPr>
        <xdr:cNvSpPr txBox="1"/>
      </xdr:nvSpPr>
      <xdr:spPr>
        <a:xfrm>
          <a:off x="17384472" y="144456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82</xdr:row>
      <xdr:rowOff>48277</xdr:rowOff>
    </xdr:from>
    <xdr:ext cx="469744" cy="259045"/>
    <xdr:sp macro="" textlink="">
      <xdr:nvSpPr>
        <xdr:cNvPr id="738" name="n_4aveValue【児童館】&#10;一人当たり面積">
          <a:extLst>
            <a:ext uri="{FF2B5EF4-FFF2-40B4-BE49-F238E27FC236}">
              <a16:creationId xmlns:a16="http://schemas.microsoft.com/office/drawing/2014/main" id="{7BCFBE59-2D67-482C-BD89-4C68CF7E32D4}"/>
            </a:ext>
          </a:extLst>
        </xdr:cNvPr>
        <xdr:cNvSpPr txBox="1"/>
      </xdr:nvSpPr>
      <xdr:spPr>
        <a:xfrm>
          <a:off x="16588817" y="141090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84</xdr:row>
      <xdr:rowOff>60977</xdr:rowOff>
    </xdr:from>
    <xdr:ext cx="469744" cy="259045"/>
    <xdr:sp macro="" textlink="">
      <xdr:nvSpPr>
        <xdr:cNvPr id="739" name="n_1mainValue【児童館】&#10;一人当たり面積">
          <a:extLst>
            <a:ext uri="{FF2B5EF4-FFF2-40B4-BE49-F238E27FC236}">
              <a16:creationId xmlns:a16="http://schemas.microsoft.com/office/drawing/2014/main" id="{6C61F961-26E8-462E-8881-E6E57E36F922}"/>
            </a:ext>
          </a:extLst>
        </xdr:cNvPr>
        <xdr:cNvSpPr txBox="1"/>
      </xdr:nvSpPr>
      <xdr:spPr>
        <a:xfrm>
          <a:off x="18982132" y="144589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67327</xdr:rowOff>
    </xdr:from>
    <xdr:ext cx="469744" cy="259045"/>
    <xdr:sp macro="" textlink="">
      <xdr:nvSpPr>
        <xdr:cNvPr id="740" name="n_2mainValue【児童館】&#10;一人当たり面積">
          <a:extLst>
            <a:ext uri="{FF2B5EF4-FFF2-40B4-BE49-F238E27FC236}">
              <a16:creationId xmlns:a16="http://schemas.microsoft.com/office/drawing/2014/main" id="{9B3B64A4-779E-4922-A3FB-B350FA8D3E31}"/>
            </a:ext>
          </a:extLst>
        </xdr:cNvPr>
        <xdr:cNvSpPr txBox="1"/>
      </xdr:nvSpPr>
      <xdr:spPr>
        <a:xfrm>
          <a:off x="18182032" y="141243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82</xdr:row>
      <xdr:rowOff>67327</xdr:rowOff>
    </xdr:from>
    <xdr:ext cx="469744" cy="259045"/>
    <xdr:sp macro="" textlink="">
      <xdr:nvSpPr>
        <xdr:cNvPr id="741" name="n_3mainValue【児童館】&#10;一人当たり面積">
          <a:extLst>
            <a:ext uri="{FF2B5EF4-FFF2-40B4-BE49-F238E27FC236}">
              <a16:creationId xmlns:a16="http://schemas.microsoft.com/office/drawing/2014/main" id="{5C4ECFA2-FEC2-4B66-869E-87C147EC7AE3}"/>
            </a:ext>
          </a:extLst>
        </xdr:cNvPr>
        <xdr:cNvSpPr txBox="1"/>
      </xdr:nvSpPr>
      <xdr:spPr>
        <a:xfrm>
          <a:off x="17384472" y="141243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84</xdr:row>
      <xdr:rowOff>41927</xdr:rowOff>
    </xdr:from>
    <xdr:ext cx="469744" cy="259045"/>
    <xdr:sp macro="" textlink="">
      <xdr:nvSpPr>
        <xdr:cNvPr id="742" name="n_4mainValue【児童館】&#10;一人当たり面積">
          <a:extLst>
            <a:ext uri="{FF2B5EF4-FFF2-40B4-BE49-F238E27FC236}">
              <a16:creationId xmlns:a16="http://schemas.microsoft.com/office/drawing/2014/main" id="{503F3929-86F9-47F1-85D0-6C0D639ECCAC}"/>
            </a:ext>
          </a:extLst>
        </xdr:cNvPr>
        <xdr:cNvSpPr txBox="1"/>
      </xdr:nvSpPr>
      <xdr:spPr>
        <a:xfrm>
          <a:off x="16588817" y="144456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43" name="正方形/長方形 742">
          <a:extLst>
            <a:ext uri="{FF2B5EF4-FFF2-40B4-BE49-F238E27FC236}">
              <a16:creationId xmlns:a16="http://schemas.microsoft.com/office/drawing/2014/main" id="{6C575887-5791-4FB6-AC45-2E0EE189C05C}"/>
            </a:ext>
          </a:extLst>
        </xdr:cNvPr>
        <xdr:cNvSpPr/>
      </xdr:nvSpPr>
      <xdr:spPr>
        <a:xfrm>
          <a:off x="11203940" y="1561719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44" name="正方形/長方形 743">
          <a:extLst>
            <a:ext uri="{FF2B5EF4-FFF2-40B4-BE49-F238E27FC236}">
              <a16:creationId xmlns:a16="http://schemas.microsoft.com/office/drawing/2014/main" id="{5CE0AF10-A7FE-4E9A-AA36-18CF81433CA4}"/>
            </a:ext>
          </a:extLst>
        </xdr:cNvPr>
        <xdr:cNvSpPr/>
      </xdr:nvSpPr>
      <xdr:spPr>
        <a:xfrm>
          <a:off x="1131570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45" name="正方形/長方形 744">
          <a:extLst>
            <a:ext uri="{FF2B5EF4-FFF2-40B4-BE49-F238E27FC236}">
              <a16:creationId xmlns:a16="http://schemas.microsoft.com/office/drawing/2014/main" id="{341E4520-96A3-436F-9CCA-1189994F4996}"/>
            </a:ext>
          </a:extLst>
        </xdr:cNvPr>
        <xdr:cNvSpPr/>
      </xdr:nvSpPr>
      <xdr:spPr>
        <a:xfrm>
          <a:off x="1131570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46" name="正方形/長方形 745">
          <a:extLst>
            <a:ext uri="{FF2B5EF4-FFF2-40B4-BE49-F238E27FC236}">
              <a16:creationId xmlns:a16="http://schemas.microsoft.com/office/drawing/2014/main" id="{A8DF4A1F-C598-483D-A66B-827BD0617E7E}"/>
            </a:ext>
          </a:extLst>
        </xdr:cNvPr>
        <xdr:cNvSpPr/>
      </xdr:nvSpPr>
      <xdr:spPr>
        <a:xfrm>
          <a:off x="1223264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47" name="正方形/長方形 746">
          <a:extLst>
            <a:ext uri="{FF2B5EF4-FFF2-40B4-BE49-F238E27FC236}">
              <a16:creationId xmlns:a16="http://schemas.microsoft.com/office/drawing/2014/main" id="{91945688-C93B-48E6-AFCE-44EE9CCD94F7}"/>
            </a:ext>
          </a:extLst>
        </xdr:cNvPr>
        <xdr:cNvSpPr/>
      </xdr:nvSpPr>
      <xdr:spPr>
        <a:xfrm>
          <a:off x="1223264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48" name="正方形/長方形 747">
          <a:extLst>
            <a:ext uri="{FF2B5EF4-FFF2-40B4-BE49-F238E27FC236}">
              <a16:creationId xmlns:a16="http://schemas.microsoft.com/office/drawing/2014/main" id="{2DDCA437-8EDB-48E5-813A-CBC691BDAE2B}"/>
            </a:ext>
          </a:extLst>
        </xdr:cNvPr>
        <xdr:cNvSpPr/>
      </xdr:nvSpPr>
      <xdr:spPr>
        <a:xfrm>
          <a:off x="1326134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49" name="正方形/長方形 748">
          <a:extLst>
            <a:ext uri="{FF2B5EF4-FFF2-40B4-BE49-F238E27FC236}">
              <a16:creationId xmlns:a16="http://schemas.microsoft.com/office/drawing/2014/main" id="{CDDE1C8F-7AAA-4D22-AF7C-FDFB6D2A157D}"/>
            </a:ext>
          </a:extLst>
        </xdr:cNvPr>
        <xdr:cNvSpPr/>
      </xdr:nvSpPr>
      <xdr:spPr>
        <a:xfrm>
          <a:off x="1326134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50" name="正方形/長方形 749">
          <a:extLst>
            <a:ext uri="{FF2B5EF4-FFF2-40B4-BE49-F238E27FC236}">
              <a16:creationId xmlns:a16="http://schemas.microsoft.com/office/drawing/2014/main" id="{EDD00E78-4724-4404-B2B0-8F07EF093784}"/>
            </a:ext>
          </a:extLst>
        </xdr:cNvPr>
        <xdr:cNvSpPr/>
      </xdr:nvSpPr>
      <xdr:spPr>
        <a:xfrm>
          <a:off x="11203940" y="1676019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751" name="テキスト ボックス 750">
          <a:extLst>
            <a:ext uri="{FF2B5EF4-FFF2-40B4-BE49-F238E27FC236}">
              <a16:creationId xmlns:a16="http://schemas.microsoft.com/office/drawing/2014/main" id="{0BA1CDA3-3FF1-4797-884D-CB57DA4BE2F3}"/>
            </a:ext>
          </a:extLst>
        </xdr:cNvPr>
        <xdr:cNvSpPr txBox="1"/>
      </xdr:nvSpPr>
      <xdr:spPr>
        <a:xfrm>
          <a:off x="1116584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752" name="直線コネクタ 751">
          <a:extLst>
            <a:ext uri="{FF2B5EF4-FFF2-40B4-BE49-F238E27FC236}">
              <a16:creationId xmlns:a16="http://schemas.microsoft.com/office/drawing/2014/main" id="{59B22F77-4C2A-492C-B82B-2E57037D0ADB}"/>
            </a:ext>
          </a:extLst>
        </xdr:cNvPr>
        <xdr:cNvCxnSpPr/>
      </xdr:nvCxnSpPr>
      <xdr:spPr>
        <a:xfrm>
          <a:off x="11203940" y="19046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753" name="テキスト ボックス 752">
          <a:extLst>
            <a:ext uri="{FF2B5EF4-FFF2-40B4-BE49-F238E27FC236}">
              <a16:creationId xmlns:a16="http://schemas.microsoft.com/office/drawing/2014/main" id="{5A772FE8-06D8-48B6-ADB7-E9158F6C8632}"/>
            </a:ext>
          </a:extLst>
        </xdr:cNvPr>
        <xdr:cNvSpPr txBox="1"/>
      </xdr:nvSpPr>
      <xdr:spPr>
        <a:xfrm>
          <a:off x="10801531" y="18909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754" name="直線コネクタ 753">
          <a:extLst>
            <a:ext uri="{FF2B5EF4-FFF2-40B4-BE49-F238E27FC236}">
              <a16:creationId xmlns:a16="http://schemas.microsoft.com/office/drawing/2014/main" id="{130BD77A-35AE-4703-AD4F-525A6BB7752E}"/>
            </a:ext>
          </a:extLst>
        </xdr:cNvPr>
        <xdr:cNvCxnSpPr/>
      </xdr:nvCxnSpPr>
      <xdr:spPr>
        <a:xfrm>
          <a:off x="11203940" y="1866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755" name="テキスト ボックス 754">
          <a:extLst>
            <a:ext uri="{FF2B5EF4-FFF2-40B4-BE49-F238E27FC236}">
              <a16:creationId xmlns:a16="http://schemas.microsoft.com/office/drawing/2014/main" id="{8E8D335B-A6C3-4A3D-B00B-123D82648DAF}"/>
            </a:ext>
          </a:extLst>
        </xdr:cNvPr>
        <xdr:cNvSpPr txBox="1"/>
      </xdr:nvSpPr>
      <xdr:spPr>
        <a:xfrm>
          <a:off x="10801531" y="18528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756" name="直線コネクタ 755">
          <a:extLst>
            <a:ext uri="{FF2B5EF4-FFF2-40B4-BE49-F238E27FC236}">
              <a16:creationId xmlns:a16="http://schemas.microsoft.com/office/drawing/2014/main" id="{CAC9F11E-D6F6-4C88-998F-8116595C70BD}"/>
            </a:ext>
          </a:extLst>
        </xdr:cNvPr>
        <xdr:cNvCxnSpPr/>
      </xdr:nvCxnSpPr>
      <xdr:spPr>
        <a:xfrm>
          <a:off x="11203940" y="1828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757" name="テキスト ボックス 756">
          <a:extLst>
            <a:ext uri="{FF2B5EF4-FFF2-40B4-BE49-F238E27FC236}">
              <a16:creationId xmlns:a16="http://schemas.microsoft.com/office/drawing/2014/main" id="{83AA8484-E996-4DEA-9E20-7D742289B4D5}"/>
            </a:ext>
          </a:extLst>
        </xdr:cNvPr>
        <xdr:cNvSpPr txBox="1"/>
      </xdr:nvSpPr>
      <xdr:spPr>
        <a:xfrm>
          <a:off x="10842791" y="18143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758" name="直線コネクタ 757">
          <a:extLst>
            <a:ext uri="{FF2B5EF4-FFF2-40B4-BE49-F238E27FC236}">
              <a16:creationId xmlns:a16="http://schemas.microsoft.com/office/drawing/2014/main" id="{508C7AA6-A8C3-43F4-9060-00DA60231F86}"/>
            </a:ext>
          </a:extLst>
        </xdr:cNvPr>
        <xdr:cNvCxnSpPr/>
      </xdr:nvCxnSpPr>
      <xdr:spPr>
        <a:xfrm>
          <a:off x="11203940" y="17907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759" name="テキスト ボックス 758">
          <a:extLst>
            <a:ext uri="{FF2B5EF4-FFF2-40B4-BE49-F238E27FC236}">
              <a16:creationId xmlns:a16="http://schemas.microsoft.com/office/drawing/2014/main" id="{A239ED15-3325-49D9-AAD5-77057E824FA0}"/>
            </a:ext>
          </a:extLst>
        </xdr:cNvPr>
        <xdr:cNvSpPr txBox="1"/>
      </xdr:nvSpPr>
      <xdr:spPr>
        <a:xfrm>
          <a:off x="10842791" y="17762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760" name="直線コネクタ 759">
          <a:extLst>
            <a:ext uri="{FF2B5EF4-FFF2-40B4-BE49-F238E27FC236}">
              <a16:creationId xmlns:a16="http://schemas.microsoft.com/office/drawing/2014/main" id="{7CDB5D3B-F3C4-4A7C-9859-83093F2914F1}"/>
            </a:ext>
          </a:extLst>
        </xdr:cNvPr>
        <xdr:cNvCxnSpPr/>
      </xdr:nvCxnSpPr>
      <xdr:spPr>
        <a:xfrm>
          <a:off x="11203940" y="17526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761" name="テキスト ボックス 760">
          <a:extLst>
            <a:ext uri="{FF2B5EF4-FFF2-40B4-BE49-F238E27FC236}">
              <a16:creationId xmlns:a16="http://schemas.microsoft.com/office/drawing/2014/main" id="{79C99EE1-8070-413B-97BB-44FD9261FB81}"/>
            </a:ext>
          </a:extLst>
        </xdr:cNvPr>
        <xdr:cNvSpPr txBox="1"/>
      </xdr:nvSpPr>
      <xdr:spPr>
        <a:xfrm>
          <a:off x="10842791" y="17381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762" name="直線コネクタ 761">
          <a:extLst>
            <a:ext uri="{FF2B5EF4-FFF2-40B4-BE49-F238E27FC236}">
              <a16:creationId xmlns:a16="http://schemas.microsoft.com/office/drawing/2014/main" id="{43C5DA9C-3274-4D9B-8423-B4B0E81A3BE0}"/>
            </a:ext>
          </a:extLst>
        </xdr:cNvPr>
        <xdr:cNvCxnSpPr/>
      </xdr:nvCxnSpPr>
      <xdr:spPr>
        <a:xfrm>
          <a:off x="11203940" y="17145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29227</xdr:rowOff>
    </xdr:from>
    <xdr:ext cx="403059" cy="259045"/>
    <xdr:sp macro="" textlink="">
      <xdr:nvSpPr>
        <xdr:cNvPr id="763" name="テキスト ボックス 762">
          <a:extLst>
            <a:ext uri="{FF2B5EF4-FFF2-40B4-BE49-F238E27FC236}">
              <a16:creationId xmlns:a16="http://schemas.microsoft.com/office/drawing/2014/main" id="{CBAEDDAD-2D47-4C1C-98AD-9C3204D2BF9F}"/>
            </a:ext>
          </a:extLst>
        </xdr:cNvPr>
        <xdr:cNvSpPr txBox="1"/>
      </xdr:nvSpPr>
      <xdr:spPr>
        <a:xfrm>
          <a:off x="10842791" y="17000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764" name="直線コネクタ 763">
          <a:extLst>
            <a:ext uri="{FF2B5EF4-FFF2-40B4-BE49-F238E27FC236}">
              <a16:creationId xmlns:a16="http://schemas.microsoft.com/office/drawing/2014/main" id="{995CCB8E-EFB0-4222-9F42-BC58C7580F42}"/>
            </a:ext>
          </a:extLst>
        </xdr:cNvPr>
        <xdr:cNvCxnSpPr/>
      </xdr:nvCxnSpPr>
      <xdr:spPr>
        <a:xfrm>
          <a:off x="11203940" y="1676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96</xdr:row>
      <xdr:rowOff>162577</xdr:rowOff>
    </xdr:from>
    <xdr:ext cx="338939" cy="259045"/>
    <xdr:sp macro="" textlink="">
      <xdr:nvSpPr>
        <xdr:cNvPr id="765" name="テキスト ボックス 764">
          <a:extLst>
            <a:ext uri="{FF2B5EF4-FFF2-40B4-BE49-F238E27FC236}">
              <a16:creationId xmlns:a16="http://schemas.microsoft.com/office/drawing/2014/main" id="{DB6DA2CE-A903-4F0B-8798-35E3968DEA7A}"/>
            </a:ext>
          </a:extLst>
        </xdr:cNvPr>
        <xdr:cNvSpPr txBox="1"/>
      </xdr:nvSpPr>
      <xdr:spPr>
        <a:xfrm>
          <a:off x="10905006" y="16623682"/>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766" name="【公民館】&#10;有形固定資産減価償却率グラフ枠">
          <a:extLst>
            <a:ext uri="{FF2B5EF4-FFF2-40B4-BE49-F238E27FC236}">
              <a16:creationId xmlns:a16="http://schemas.microsoft.com/office/drawing/2014/main" id="{A499BD49-2AB8-40E8-B9BE-1D680B8B44E5}"/>
            </a:ext>
          </a:extLst>
        </xdr:cNvPr>
        <xdr:cNvSpPr/>
      </xdr:nvSpPr>
      <xdr:spPr>
        <a:xfrm>
          <a:off x="11203940" y="1676019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156211</xdr:rowOff>
    </xdr:from>
    <xdr:to>
      <xdr:col>85</xdr:col>
      <xdr:colOff>126364</xdr:colOff>
      <xdr:row>108</xdr:row>
      <xdr:rowOff>152400</xdr:rowOff>
    </xdr:to>
    <xdr:cxnSp macro="">
      <xdr:nvCxnSpPr>
        <xdr:cNvPr id="767" name="直線コネクタ 766">
          <a:extLst>
            <a:ext uri="{FF2B5EF4-FFF2-40B4-BE49-F238E27FC236}">
              <a16:creationId xmlns:a16="http://schemas.microsoft.com/office/drawing/2014/main" id="{4B65B829-D344-4CE1-A9CA-2D8190D7A59E}"/>
            </a:ext>
          </a:extLst>
        </xdr:cNvPr>
        <xdr:cNvCxnSpPr/>
      </xdr:nvCxnSpPr>
      <xdr:spPr>
        <a:xfrm flipV="1">
          <a:off x="14703424" y="17131666"/>
          <a:ext cx="0" cy="15373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156227</xdr:rowOff>
    </xdr:from>
    <xdr:ext cx="469744" cy="259045"/>
    <xdr:sp macro="" textlink="">
      <xdr:nvSpPr>
        <xdr:cNvPr id="768" name="【公民館】&#10;有形固定資産減価償却率最小値テキスト">
          <a:extLst>
            <a:ext uri="{FF2B5EF4-FFF2-40B4-BE49-F238E27FC236}">
              <a16:creationId xmlns:a16="http://schemas.microsoft.com/office/drawing/2014/main" id="{8383B748-FD9D-4A3A-98F3-5C39A24F1BCB}"/>
            </a:ext>
          </a:extLst>
        </xdr:cNvPr>
        <xdr:cNvSpPr txBox="1"/>
      </xdr:nvSpPr>
      <xdr:spPr>
        <a:xfrm>
          <a:off x="14742160" y="186747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152400</xdr:rowOff>
    </xdr:from>
    <xdr:to>
      <xdr:col>86</xdr:col>
      <xdr:colOff>25400</xdr:colOff>
      <xdr:row>108</xdr:row>
      <xdr:rowOff>152400</xdr:rowOff>
    </xdr:to>
    <xdr:cxnSp macro="">
      <xdr:nvCxnSpPr>
        <xdr:cNvPr id="769" name="直線コネクタ 768">
          <a:extLst>
            <a:ext uri="{FF2B5EF4-FFF2-40B4-BE49-F238E27FC236}">
              <a16:creationId xmlns:a16="http://schemas.microsoft.com/office/drawing/2014/main" id="{67FCC9E6-E7DF-455E-9070-4DFEDC4D71A2}"/>
            </a:ext>
          </a:extLst>
        </xdr:cNvPr>
        <xdr:cNvCxnSpPr/>
      </xdr:nvCxnSpPr>
      <xdr:spPr>
        <a:xfrm>
          <a:off x="14611350" y="1866900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102888</xdr:rowOff>
    </xdr:from>
    <xdr:ext cx="405111" cy="259045"/>
    <xdr:sp macro="" textlink="">
      <xdr:nvSpPr>
        <xdr:cNvPr id="770" name="【公民館】&#10;有形固定資産減価償却率最大値テキスト">
          <a:extLst>
            <a:ext uri="{FF2B5EF4-FFF2-40B4-BE49-F238E27FC236}">
              <a16:creationId xmlns:a16="http://schemas.microsoft.com/office/drawing/2014/main" id="{0B10BB9B-DF76-45F6-A3C6-97DD13513240}"/>
            </a:ext>
          </a:extLst>
        </xdr:cNvPr>
        <xdr:cNvSpPr txBox="1"/>
      </xdr:nvSpPr>
      <xdr:spPr>
        <a:xfrm>
          <a:off x="14742160" y="169030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156211</xdr:rowOff>
    </xdr:from>
    <xdr:to>
      <xdr:col>86</xdr:col>
      <xdr:colOff>25400</xdr:colOff>
      <xdr:row>99</xdr:row>
      <xdr:rowOff>156211</xdr:rowOff>
    </xdr:to>
    <xdr:cxnSp macro="">
      <xdr:nvCxnSpPr>
        <xdr:cNvPr id="771" name="直線コネクタ 770">
          <a:extLst>
            <a:ext uri="{FF2B5EF4-FFF2-40B4-BE49-F238E27FC236}">
              <a16:creationId xmlns:a16="http://schemas.microsoft.com/office/drawing/2014/main" id="{BDB54F74-73B1-404E-9850-B165E067ACCA}"/>
            </a:ext>
          </a:extLst>
        </xdr:cNvPr>
        <xdr:cNvCxnSpPr/>
      </xdr:nvCxnSpPr>
      <xdr:spPr>
        <a:xfrm>
          <a:off x="14611350" y="17131666"/>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57802</xdr:rowOff>
    </xdr:from>
    <xdr:ext cx="405111" cy="259045"/>
    <xdr:sp macro="" textlink="">
      <xdr:nvSpPr>
        <xdr:cNvPr id="772" name="【公民館】&#10;有形固定資産減価償却率平均値テキスト">
          <a:extLst>
            <a:ext uri="{FF2B5EF4-FFF2-40B4-BE49-F238E27FC236}">
              <a16:creationId xmlns:a16="http://schemas.microsoft.com/office/drawing/2014/main" id="{FA9F758C-471C-4A56-BB77-A8A5BC44CD46}"/>
            </a:ext>
          </a:extLst>
        </xdr:cNvPr>
        <xdr:cNvSpPr txBox="1"/>
      </xdr:nvSpPr>
      <xdr:spPr>
        <a:xfrm>
          <a:off x="14742160" y="1771334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34925</xdr:rowOff>
    </xdr:from>
    <xdr:to>
      <xdr:col>85</xdr:col>
      <xdr:colOff>177800</xdr:colOff>
      <xdr:row>104</xdr:row>
      <xdr:rowOff>136525</xdr:rowOff>
    </xdr:to>
    <xdr:sp macro="" textlink="">
      <xdr:nvSpPr>
        <xdr:cNvPr id="773" name="フローチャート: 判断 772">
          <a:extLst>
            <a:ext uri="{FF2B5EF4-FFF2-40B4-BE49-F238E27FC236}">
              <a16:creationId xmlns:a16="http://schemas.microsoft.com/office/drawing/2014/main" id="{E8AFEE21-A8A2-4CDE-8BAD-EEBB16667735}"/>
            </a:ext>
          </a:extLst>
        </xdr:cNvPr>
        <xdr:cNvSpPr/>
      </xdr:nvSpPr>
      <xdr:spPr>
        <a:xfrm>
          <a:off x="14649450" y="17865725"/>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46355</xdr:rowOff>
    </xdr:from>
    <xdr:to>
      <xdr:col>81</xdr:col>
      <xdr:colOff>101600</xdr:colOff>
      <xdr:row>104</xdr:row>
      <xdr:rowOff>147955</xdr:rowOff>
    </xdr:to>
    <xdr:sp macro="" textlink="">
      <xdr:nvSpPr>
        <xdr:cNvPr id="774" name="フローチャート: 判断 773">
          <a:extLst>
            <a:ext uri="{FF2B5EF4-FFF2-40B4-BE49-F238E27FC236}">
              <a16:creationId xmlns:a16="http://schemas.microsoft.com/office/drawing/2014/main" id="{4AA6C126-B726-4B93-B38B-81C6A1DFCB65}"/>
            </a:ext>
          </a:extLst>
        </xdr:cNvPr>
        <xdr:cNvSpPr/>
      </xdr:nvSpPr>
      <xdr:spPr>
        <a:xfrm>
          <a:off x="13887450" y="17879060"/>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103</xdr:row>
      <xdr:rowOff>154939</xdr:rowOff>
    </xdr:from>
    <xdr:to>
      <xdr:col>76</xdr:col>
      <xdr:colOff>165100</xdr:colOff>
      <xdr:row>104</xdr:row>
      <xdr:rowOff>85089</xdr:rowOff>
    </xdr:to>
    <xdr:sp macro="" textlink="">
      <xdr:nvSpPr>
        <xdr:cNvPr id="775" name="フローチャート: 判断 774">
          <a:extLst>
            <a:ext uri="{FF2B5EF4-FFF2-40B4-BE49-F238E27FC236}">
              <a16:creationId xmlns:a16="http://schemas.microsoft.com/office/drawing/2014/main" id="{D4F315CE-5DCF-400D-9C79-6C54CD66A482}"/>
            </a:ext>
          </a:extLst>
        </xdr:cNvPr>
        <xdr:cNvSpPr/>
      </xdr:nvSpPr>
      <xdr:spPr>
        <a:xfrm>
          <a:off x="13089890" y="17814289"/>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103</xdr:row>
      <xdr:rowOff>137795</xdr:rowOff>
    </xdr:from>
    <xdr:to>
      <xdr:col>72</xdr:col>
      <xdr:colOff>38100</xdr:colOff>
      <xdr:row>104</xdr:row>
      <xdr:rowOff>67945</xdr:rowOff>
    </xdr:to>
    <xdr:sp macro="" textlink="">
      <xdr:nvSpPr>
        <xdr:cNvPr id="776" name="フローチャート: 判断 775">
          <a:extLst>
            <a:ext uri="{FF2B5EF4-FFF2-40B4-BE49-F238E27FC236}">
              <a16:creationId xmlns:a16="http://schemas.microsoft.com/office/drawing/2014/main" id="{066FE692-45D0-424E-83CF-89F23AECBE63}"/>
            </a:ext>
          </a:extLst>
        </xdr:cNvPr>
        <xdr:cNvSpPr/>
      </xdr:nvSpPr>
      <xdr:spPr>
        <a:xfrm>
          <a:off x="12303760" y="17793335"/>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2539</xdr:rowOff>
    </xdr:from>
    <xdr:to>
      <xdr:col>67</xdr:col>
      <xdr:colOff>101600</xdr:colOff>
      <xdr:row>104</xdr:row>
      <xdr:rowOff>104139</xdr:rowOff>
    </xdr:to>
    <xdr:sp macro="" textlink="">
      <xdr:nvSpPr>
        <xdr:cNvPr id="777" name="フローチャート: 判断 776">
          <a:extLst>
            <a:ext uri="{FF2B5EF4-FFF2-40B4-BE49-F238E27FC236}">
              <a16:creationId xmlns:a16="http://schemas.microsoft.com/office/drawing/2014/main" id="{3C129926-351B-40B8-A616-271473B33CC4}"/>
            </a:ext>
          </a:extLst>
        </xdr:cNvPr>
        <xdr:cNvSpPr/>
      </xdr:nvSpPr>
      <xdr:spPr>
        <a:xfrm>
          <a:off x="11487150" y="17833339"/>
          <a:ext cx="9779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78" name="テキスト ボックス 777">
          <a:extLst>
            <a:ext uri="{FF2B5EF4-FFF2-40B4-BE49-F238E27FC236}">
              <a16:creationId xmlns:a16="http://schemas.microsoft.com/office/drawing/2014/main" id="{1707988C-F2F8-44AB-B0EC-6FC54D8A7705}"/>
            </a:ext>
          </a:extLst>
        </xdr:cNvPr>
        <xdr:cNvSpPr txBox="1"/>
      </xdr:nvSpPr>
      <xdr:spPr>
        <a:xfrm>
          <a:off x="145326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79" name="テキスト ボックス 778">
          <a:extLst>
            <a:ext uri="{FF2B5EF4-FFF2-40B4-BE49-F238E27FC236}">
              <a16:creationId xmlns:a16="http://schemas.microsoft.com/office/drawing/2014/main" id="{7EDDE920-35BC-4B79-83F5-BB86B97F627A}"/>
            </a:ext>
          </a:extLst>
        </xdr:cNvPr>
        <xdr:cNvSpPr txBox="1"/>
      </xdr:nvSpPr>
      <xdr:spPr>
        <a:xfrm>
          <a:off x="137706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80" name="テキスト ボックス 779">
          <a:extLst>
            <a:ext uri="{FF2B5EF4-FFF2-40B4-BE49-F238E27FC236}">
              <a16:creationId xmlns:a16="http://schemas.microsoft.com/office/drawing/2014/main" id="{AAE629A5-37B8-43F9-B8E7-BEFBD294D819}"/>
            </a:ext>
          </a:extLst>
        </xdr:cNvPr>
        <xdr:cNvSpPr txBox="1"/>
      </xdr:nvSpPr>
      <xdr:spPr>
        <a:xfrm>
          <a:off x="1297305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81" name="テキスト ボックス 780">
          <a:extLst>
            <a:ext uri="{FF2B5EF4-FFF2-40B4-BE49-F238E27FC236}">
              <a16:creationId xmlns:a16="http://schemas.microsoft.com/office/drawing/2014/main" id="{28A952D6-BEE2-4316-92AA-698457DCFA85}"/>
            </a:ext>
          </a:extLst>
        </xdr:cNvPr>
        <xdr:cNvSpPr txBox="1"/>
      </xdr:nvSpPr>
      <xdr:spPr>
        <a:xfrm>
          <a:off x="121754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82" name="テキスト ボックス 781">
          <a:extLst>
            <a:ext uri="{FF2B5EF4-FFF2-40B4-BE49-F238E27FC236}">
              <a16:creationId xmlns:a16="http://schemas.microsoft.com/office/drawing/2014/main" id="{02FB8A80-3ABE-4722-AD1D-F10F28B4C89C}"/>
            </a:ext>
          </a:extLst>
        </xdr:cNvPr>
        <xdr:cNvSpPr txBox="1"/>
      </xdr:nvSpPr>
      <xdr:spPr>
        <a:xfrm>
          <a:off x="113703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73025</xdr:rowOff>
    </xdr:from>
    <xdr:to>
      <xdr:col>85</xdr:col>
      <xdr:colOff>177800</xdr:colOff>
      <xdr:row>106</xdr:row>
      <xdr:rowOff>3175</xdr:rowOff>
    </xdr:to>
    <xdr:sp macro="" textlink="">
      <xdr:nvSpPr>
        <xdr:cNvPr id="783" name="楕円 782">
          <a:extLst>
            <a:ext uri="{FF2B5EF4-FFF2-40B4-BE49-F238E27FC236}">
              <a16:creationId xmlns:a16="http://schemas.microsoft.com/office/drawing/2014/main" id="{F5592D07-B82A-4382-90EC-1D61B064F8DA}"/>
            </a:ext>
          </a:extLst>
        </xdr:cNvPr>
        <xdr:cNvSpPr/>
      </xdr:nvSpPr>
      <xdr:spPr>
        <a:xfrm>
          <a:off x="14649450" y="18075275"/>
          <a:ext cx="9779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105</xdr:row>
      <xdr:rowOff>51452</xdr:rowOff>
    </xdr:from>
    <xdr:ext cx="405111" cy="259045"/>
    <xdr:sp macro="" textlink="">
      <xdr:nvSpPr>
        <xdr:cNvPr id="784" name="【公民館】&#10;有形固定資産減価償却率該当値テキスト">
          <a:extLst>
            <a:ext uri="{FF2B5EF4-FFF2-40B4-BE49-F238E27FC236}">
              <a16:creationId xmlns:a16="http://schemas.microsoft.com/office/drawing/2014/main" id="{7B4169E3-2004-4833-A101-A610C5BBCFFE}"/>
            </a:ext>
          </a:extLst>
        </xdr:cNvPr>
        <xdr:cNvSpPr txBox="1"/>
      </xdr:nvSpPr>
      <xdr:spPr>
        <a:xfrm>
          <a:off x="14742160" y="180575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105</xdr:row>
      <xdr:rowOff>50164</xdr:rowOff>
    </xdr:from>
    <xdr:to>
      <xdr:col>81</xdr:col>
      <xdr:colOff>101600</xdr:colOff>
      <xdr:row>105</xdr:row>
      <xdr:rowOff>151764</xdr:rowOff>
    </xdr:to>
    <xdr:sp macro="" textlink="">
      <xdr:nvSpPr>
        <xdr:cNvPr id="785" name="楕円 784">
          <a:extLst>
            <a:ext uri="{FF2B5EF4-FFF2-40B4-BE49-F238E27FC236}">
              <a16:creationId xmlns:a16="http://schemas.microsoft.com/office/drawing/2014/main" id="{1F46F96A-CC62-4FB7-83C4-B9BE9A8AD956}"/>
            </a:ext>
          </a:extLst>
        </xdr:cNvPr>
        <xdr:cNvSpPr/>
      </xdr:nvSpPr>
      <xdr:spPr>
        <a:xfrm>
          <a:off x="13887450" y="18056224"/>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105</xdr:row>
      <xdr:rowOff>100964</xdr:rowOff>
    </xdr:from>
    <xdr:to>
      <xdr:col>85</xdr:col>
      <xdr:colOff>127000</xdr:colOff>
      <xdr:row>105</xdr:row>
      <xdr:rowOff>123825</xdr:rowOff>
    </xdr:to>
    <xdr:cxnSp macro="">
      <xdr:nvCxnSpPr>
        <xdr:cNvPr id="786" name="直線コネクタ 785">
          <a:extLst>
            <a:ext uri="{FF2B5EF4-FFF2-40B4-BE49-F238E27FC236}">
              <a16:creationId xmlns:a16="http://schemas.microsoft.com/office/drawing/2014/main" id="{E4F3A3EB-02E8-439A-8B96-90D17AB4607D}"/>
            </a:ext>
          </a:extLst>
        </xdr:cNvPr>
        <xdr:cNvCxnSpPr/>
      </xdr:nvCxnSpPr>
      <xdr:spPr>
        <a:xfrm>
          <a:off x="13942060" y="18099404"/>
          <a:ext cx="762000" cy="28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105</xdr:row>
      <xdr:rowOff>12064</xdr:rowOff>
    </xdr:from>
    <xdr:to>
      <xdr:col>76</xdr:col>
      <xdr:colOff>165100</xdr:colOff>
      <xdr:row>105</xdr:row>
      <xdr:rowOff>113664</xdr:rowOff>
    </xdr:to>
    <xdr:sp macro="" textlink="">
      <xdr:nvSpPr>
        <xdr:cNvPr id="787" name="楕円 786">
          <a:extLst>
            <a:ext uri="{FF2B5EF4-FFF2-40B4-BE49-F238E27FC236}">
              <a16:creationId xmlns:a16="http://schemas.microsoft.com/office/drawing/2014/main" id="{2D951A89-C23D-4E08-88A1-E42361358D1C}"/>
            </a:ext>
          </a:extLst>
        </xdr:cNvPr>
        <xdr:cNvSpPr/>
      </xdr:nvSpPr>
      <xdr:spPr>
        <a:xfrm>
          <a:off x="13089890" y="18018124"/>
          <a:ext cx="10922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105</xdr:row>
      <xdr:rowOff>62864</xdr:rowOff>
    </xdr:from>
    <xdr:to>
      <xdr:col>81</xdr:col>
      <xdr:colOff>50800</xdr:colOff>
      <xdr:row>105</xdr:row>
      <xdr:rowOff>100964</xdr:rowOff>
    </xdr:to>
    <xdr:cxnSp macro="">
      <xdr:nvCxnSpPr>
        <xdr:cNvPr id="788" name="直線コネクタ 787">
          <a:extLst>
            <a:ext uri="{FF2B5EF4-FFF2-40B4-BE49-F238E27FC236}">
              <a16:creationId xmlns:a16="http://schemas.microsoft.com/office/drawing/2014/main" id="{738968C2-44C5-4F8D-ACFD-1A774340EF72}"/>
            </a:ext>
          </a:extLst>
        </xdr:cNvPr>
        <xdr:cNvCxnSpPr/>
      </xdr:nvCxnSpPr>
      <xdr:spPr>
        <a:xfrm>
          <a:off x="13144500" y="18061304"/>
          <a:ext cx="79756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104</xdr:row>
      <xdr:rowOff>145414</xdr:rowOff>
    </xdr:from>
    <xdr:to>
      <xdr:col>72</xdr:col>
      <xdr:colOff>38100</xdr:colOff>
      <xdr:row>105</xdr:row>
      <xdr:rowOff>75564</xdr:rowOff>
    </xdr:to>
    <xdr:sp macro="" textlink="">
      <xdr:nvSpPr>
        <xdr:cNvPr id="789" name="楕円 788">
          <a:extLst>
            <a:ext uri="{FF2B5EF4-FFF2-40B4-BE49-F238E27FC236}">
              <a16:creationId xmlns:a16="http://schemas.microsoft.com/office/drawing/2014/main" id="{751210C1-8B59-4FA3-9DF5-DDA63518CCC7}"/>
            </a:ext>
          </a:extLst>
        </xdr:cNvPr>
        <xdr:cNvSpPr/>
      </xdr:nvSpPr>
      <xdr:spPr>
        <a:xfrm>
          <a:off x="12303760" y="17974309"/>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105</xdr:row>
      <xdr:rowOff>24764</xdr:rowOff>
    </xdr:from>
    <xdr:to>
      <xdr:col>76</xdr:col>
      <xdr:colOff>114300</xdr:colOff>
      <xdr:row>105</xdr:row>
      <xdr:rowOff>62864</xdr:rowOff>
    </xdr:to>
    <xdr:cxnSp macro="">
      <xdr:nvCxnSpPr>
        <xdr:cNvPr id="790" name="直線コネクタ 789">
          <a:extLst>
            <a:ext uri="{FF2B5EF4-FFF2-40B4-BE49-F238E27FC236}">
              <a16:creationId xmlns:a16="http://schemas.microsoft.com/office/drawing/2014/main" id="{17A66E69-4FC6-40FB-8DAB-87745CFE6472}"/>
            </a:ext>
          </a:extLst>
        </xdr:cNvPr>
        <xdr:cNvCxnSpPr/>
      </xdr:nvCxnSpPr>
      <xdr:spPr>
        <a:xfrm>
          <a:off x="12346940" y="18023204"/>
          <a:ext cx="79756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104</xdr:row>
      <xdr:rowOff>105411</xdr:rowOff>
    </xdr:from>
    <xdr:to>
      <xdr:col>67</xdr:col>
      <xdr:colOff>101600</xdr:colOff>
      <xdr:row>105</xdr:row>
      <xdr:rowOff>35561</xdr:rowOff>
    </xdr:to>
    <xdr:sp macro="" textlink="">
      <xdr:nvSpPr>
        <xdr:cNvPr id="791" name="楕円 790">
          <a:extLst>
            <a:ext uri="{FF2B5EF4-FFF2-40B4-BE49-F238E27FC236}">
              <a16:creationId xmlns:a16="http://schemas.microsoft.com/office/drawing/2014/main" id="{CCDEFFA0-69E3-4580-AC78-57B8939597AD}"/>
            </a:ext>
          </a:extLst>
        </xdr:cNvPr>
        <xdr:cNvSpPr/>
      </xdr:nvSpPr>
      <xdr:spPr>
        <a:xfrm>
          <a:off x="11487150" y="17934306"/>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104</xdr:row>
      <xdr:rowOff>156211</xdr:rowOff>
    </xdr:from>
    <xdr:to>
      <xdr:col>71</xdr:col>
      <xdr:colOff>177800</xdr:colOff>
      <xdr:row>105</xdr:row>
      <xdr:rowOff>24764</xdr:rowOff>
    </xdr:to>
    <xdr:cxnSp macro="">
      <xdr:nvCxnSpPr>
        <xdr:cNvPr id="792" name="直線コネクタ 791">
          <a:extLst>
            <a:ext uri="{FF2B5EF4-FFF2-40B4-BE49-F238E27FC236}">
              <a16:creationId xmlns:a16="http://schemas.microsoft.com/office/drawing/2014/main" id="{BC736BFB-9295-46D8-82D2-60F6E229B7D6}"/>
            </a:ext>
          </a:extLst>
        </xdr:cNvPr>
        <xdr:cNvCxnSpPr/>
      </xdr:nvCxnSpPr>
      <xdr:spPr>
        <a:xfrm>
          <a:off x="11541760" y="17988916"/>
          <a:ext cx="805180" cy="342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102</xdr:row>
      <xdr:rowOff>164482</xdr:rowOff>
    </xdr:from>
    <xdr:ext cx="405111" cy="259045"/>
    <xdr:sp macro="" textlink="">
      <xdr:nvSpPr>
        <xdr:cNvPr id="793" name="n_1aveValue【公民館】&#10;有形固定資産減価償却率">
          <a:extLst>
            <a:ext uri="{FF2B5EF4-FFF2-40B4-BE49-F238E27FC236}">
              <a16:creationId xmlns:a16="http://schemas.microsoft.com/office/drawing/2014/main" id="{3E1FA0CC-CE2A-4B57-B543-3912AFE793AF}"/>
            </a:ext>
          </a:extLst>
        </xdr:cNvPr>
        <xdr:cNvSpPr txBox="1"/>
      </xdr:nvSpPr>
      <xdr:spPr>
        <a:xfrm>
          <a:off x="13738234" y="176561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101616</xdr:rowOff>
    </xdr:from>
    <xdr:ext cx="405111" cy="259045"/>
    <xdr:sp macro="" textlink="">
      <xdr:nvSpPr>
        <xdr:cNvPr id="794" name="n_2aveValue【公民館】&#10;有形固定資産減価償却率">
          <a:extLst>
            <a:ext uri="{FF2B5EF4-FFF2-40B4-BE49-F238E27FC236}">
              <a16:creationId xmlns:a16="http://schemas.microsoft.com/office/drawing/2014/main" id="{D1661B9B-07D2-47B4-96C4-22EAA00D9BDC}"/>
            </a:ext>
          </a:extLst>
        </xdr:cNvPr>
        <xdr:cNvSpPr txBox="1"/>
      </xdr:nvSpPr>
      <xdr:spPr>
        <a:xfrm>
          <a:off x="12957184" y="1758570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84472</xdr:rowOff>
    </xdr:from>
    <xdr:ext cx="405111" cy="259045"/>
    <xdr:sp macro="" textlink="">
      <xdr:nvSpPr>
        <xdr:cNvPr id="795" name="n_3aveValue【公民館】&#10;有形固定資産減価償却率">
          <a:extLst>
            <a:ext uri="{FF2B5EF4-FFF2-40B4-BE49-F238E27FC236}">
              <a16:creationId xmlns:a16="http://schemas.microsoft.com/office/drawing/2014/main" id="{B2C8B1E5-3F13-45B4-850B-8C93CB075994}"/>
            </a:ext>
          </a:extLst>
        </xdr:cNvPr>
        <xdr:cNvSpPr txBox="1"/>
      </xdr:nvSpPr>
      <xdr:spPr>
        <a:xfrm>
          <a:off x="12171054" y="175742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120666</xdr:rowOff>
    </xdr:from>
    <xdr:ext cx="405111" cy="259045"/>
    <xdr:sp macro="" textlink="">
      <xdr:nvSpPr>
        <xdr:cNvPr id="796" name="n_4aveValue【公民館】&#10;有形固定資産減価償却率">
          <a:extLst>
            <a:ext uri="{FF2B5EF4-FFF2-40B4-BE49-F238E27FC236}">
              <a16:creationId xmlns:a16="http://schemas.microsoft.com/office/drawing/2014/main" id="{709A4440-CF5A-4FFA-BBD8-AA976633E04E}"/>
            </a:ext>
          </a:extLst>
        </xdr:cNvPr>
        <xdr:cNvSpPr txBox="1"/>
      </xdr:nvSpPr>
      <xdr:spPr>
        <a:xfrm>
          <a:off x="11354444" y="176104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105</xdr:row>
      <xdr:rowOff>142891</xdr:rowOff>
    </xdr:from>
    <xdr:ext cx="405111" cy="259045"/>
    <xdr:sp macro="" textlink="">
      <xdr:nvSpPr>
        <xdr:cNvPr id="797" name="n_1mainValue【公民館】&#10;有形固定資産減価償却率">
          <a:extLst>
            <a:ext uri="{FF2B5EF4-FFF2-40B4-BE49-F238E27FC236}">
              <a16:creationId xmlns:a16="http://schemas.microsoft.com/office/drawing/2014/main" id="{1703563F-7A93-4FBF-A3A9-501B7865B347}"/>
            </a:ext>
          </a:extLst>
        </xdr:cNvPr>
        <xdr:cNvSpPr txBox="1"/>
      </xdr:nvSpPr>
      <xdr:spPr>
        <a:xfrm>
          <a:off x="13738234" y="1814323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104791</xdr:rowOff>
    </xdr:from>
    <xdr:ext cx="405111" cy="259045"/>
    <xdr:sp macro="" textlink="">
      <xdr:nvSpPr>
        <xdr:cNvPr id="798" name="n_2mainValue【公民館】&#10;有形固定資産減価償却率">
          <a:extLst>
            <a:ext uri="{FF2B5EF4-FFF2-40B4-BE49-F238E27FC236}">
              <a16:creationId xmlns:a16="http://schemas.microsoft.com/office/drawing/2014/main" id="{576D8A36-9591-48E4-A7F6-F598B01B7F18}"/>
            </a:ext>
          </a:extLst>
        </xdr:cNvPr>
        <xdr:cNvSpPr txBox="1"/>
      </xdr:nvSpPr>
      <xdr:spPr>
        <a:xfrm>
          <a:off x="12957184" y="1810513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66691</xdr:rowOff>
    </xdr:from>
    <xdr:ext cx="405111" cy="259045"/>
    <xdr:sp macro="" textlink="">
      <xdr:nvSpPr>
        <xdr:cNvPr id="799" name="n_3mainValue【公民館】&#10;有形固定資産減価償却率">
          <a:extLst>
            <a:ext uri="{FF2B5EF4-FFF2-40B4-BE49-F238E27FC236}">
              <a16:creationId xmlns:a16="http://schemas.microsoft.com/office/drawing/2014/main" id="{63F13ADC-EBB5-4FC9-8852-BD6829397498}"/>
            </a:ext>
          </a:extLst>
        </xdr:cNvPr>
        <xdr:cNvSpPr txBox="1"/>
      </xdr:nvSpPr>
      <xdr:spPr>
        <a:xfrm>
          <a:off x="12171054" y="1806703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105</xdr:row>
      <xdr:rowOff>26688</xdr:rowOff>
    </xdr:from>
    <xdr:ext cx="405111" cy="259045"/>
    <xdr:sp macro="" textlink="">
      <xdr:nvSpPr>
        <xdr:cNvPr id="800" name="n_4mainValue【公民館】&#10;有形固定資産減価償却率">
          <a:extLst>
            <a:ext uri="{FF2B5EF4-FFF2-40B4-BE49-F238E27FC236}">
              <a16:creationId xmlns:a16="http://schemas.microsoft.com/office/drawing/2014/main" id="{5464E991-C913-4CD0-A578-8E2C54E7A98A}"/>
            </a:ext>
          </a:extLst>
        </xdr:cNvPr>
        <xdr:cNvSpPr txBox="1"/>
      </xdr:nvSpPr>
      <xdr:spPr>
        <a:xfrm>
          <a:off x="11354444" y="180270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801" name="正方形/長方形 800">
          <a:extLst>
            <a:ext uri="{FF2B5EF4-FFF2-40B4-BE49-F238E27FC236}">
              <a16:creationId xmlns:a16="http://schemas.microsoft.com/office/drawing/2014/main" id="{D790B6B1-369E-47B9-8227-9B4F582619C0}"/>
            </a:ext>
          </a:extLst>
        </xdr:cNvPr>
        <xdr:cNvSpPr/>
      </xdr:nvSpPr>
      <xdr:spPr>
        <a:xfrm>
          <a:off x="16459200" y="1561719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802" name="正方形/長方形 801">
          <a:extLst>
            <a:ext uri="{FF2B5EF4-FFF2-40B4-BE49-F238E27FC236}">
              <a16:creationId xmlns:a16="http://schemas.microsoft.com/office/drawing/2014/main" id="{520166B3-329C-4671-898C-9DF6C14D888C}"/>
            </a:ext>
          </a:extLst>
        </xdr:cNvPr>
        <xdr:cNvSpPr/>
      </xdr:nvSpPr>
      <xdr:spPr>
        <a:xfrm>
          <a:off x="1659001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803" name="正方形/長方形 802">
          <a:extLst>
            <a:ext uri="{FF2B5EF4-FFF2-40B4-BE49-F238E27FC236}">
              <a16:creationId xmlns:a16="http://schemas.microsoft.com/office/drawing/2014/main" id="{14FD2868-5119-4DDE-8EC4-4CE496684F2C}"/>
            </a:ext>
          </a:extLst>
        </xdr:cNvPr>
        <xdr:cNvSpPr/>
      </xdr:nvSpPr>
      <xdr:spPr>
        <a:xfrm>
          <a:off x="1659001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804" name="正方形/長方形 803">
          <a:extLst>
            <a:ext uri="{FF2B5EF4-FFF2-40B4-BE49-F238E27FC236}">
              <a16:creationId xmlns:a16="http://schemas.microsoft.com/office/drawing/2014/main" id="{88195DCC-2C03-465D-B051-4D9EE35BC0CF}"/>
            </a:ext>
          </a:extLst>
        </xdr:cNvPr>
        <xdr:cNvSpPr/>
      </xdr:nvSpPr>
      <xdr:spPr>
        <a:xfrm>
          <a:off x="1748790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805" name="正方形/長方形 804">
          <a:extLst>
            <a:ext uri="{FF2B5EF4-FFF2-40B4-BE49-F238E27FC236}">
              <a16:creationId xmlns:a16="http://schemas.microsoft.com/office/drawing/2014/main" id="{398179B6-7E4C-40FC-A633-CED206997573}"/>
            </a:ext>
          </a:extLst>
        </xdr:cNvPr>
        <xdr:cNvSpPr/>
      </xdr:nvSpPr>
      <xdr:spPr>
        <a:xfrm>
          <a:off x="1748790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806" name="正方形/長方形 805">
          <a:extLst>
            <a:ext uri="{FF2B5EF4-FFF2-40B4-BE49-F238E27FC236}">
              <a16:creationId xmlns:a16="http://schemas.microsoft.com/office/drawing/2014/main" id="{4E6D9D37-A4BE-439A-AC2D-ECE69A47A9C5}"/>
            </a:ext>
          </a:extLst>
        </xdr:cNvPr>
        <xdr:cNvSpPr/>
      </xdr:nvSpPr>
      <xdr:spPr>
        <a:xfrm>
          <a:off x="1851660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807" name="正方形/長方形 806">
          <a:extLst>
            <a:ext uri="{FF2B5EF4-FFF2-40B4-BE49-F238E27FC236}">
              <a16:creationId xmlns:a16="http://schemas.microsoft.com/office/drawing/2014/main" id="{DD41B148-7804-4F9C-AB39-5D5CBEF9A4DE}"/>
            </a:ext>
          </a:extLst>
        </xdr:cNvPr>
        <xdr:cNvSpPr/>
      </xdr:nvSpPr>
      <xdr:spPr>
        <a:xfrm>
          <a:off x="1851660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808" name="正方形/長方形 807">
          <a:extLst>
            <a:ext uri="{FF2B5EF4-FFF2-40B4-BE49-F238E27FC236}">
              <a16:creationId xmlns:a16="http://schemas.microsoft.com/office/drawing/2014/main" id="{4AF66702-6F0B-49F9-877C-5E8724A76B15}"/>
            </a:ext>
          </a:extLst>
        </xdr:cNvPr>
        <xdr:cNvSpPr/>
      </xdr:nvSpPr>
      <xdr:spPr>
        <a:xfrm>
          <a:off x="16459200" y="1676019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809" name="テキスト ボックス 808">
          <a:extLst>
            <a:ext uri="{FF2B5EF4-FFF2-40B4-BE49-F238E27FC236}">
              <a16:creationId xmlns:a16="http://schemas.microsoft.com/office/drawing/2014/main" id="{41E80841-B017-44BF-9668-E51E2EA496CC}"/>
            </a:ext>
          </a:extLst>
        </xdr:cNvPr>
        <xdr:cNvSpPr txBox="1"/>
      </xdr:nvSpPr>
      <xdr:spPr>
        <a:xfrm>
          <a:off x="1644015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810" name="直線コネクタ 809">
          <a:extLst>
            <a:ext uri="{FF2B5EF4-FFF2-40B4-BE49-F238E27FC236}">
              <a16:creationId xmlns:a16="http://schemas.microsoft.com/office/drawing/2014/main" id="{4243AC60-DEA0-4C65-A55D-30D6868394B5}"/>
            </a:ext>
          </a:extLst>
        </xdr:cNvPr>
        <xdr:cNvCxnSpPr/>
      </xdr:nvCxnSpPr>
      <xdr:spPr>
        <a:xfrm>
          <a:off x="16459200" y="19046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811" name="直線コネクタ 810">
          <a:extLst>
            <a:ext uri="{FF2B5EF4-FFF2-40B4-BE49-F238E27FC236}">
              <a16:creationId xmlns:a16="http://schemas.microsoft.com/office/drawing/2014/main" id="{8D099FEF-8DD3-4CD3-9581-322068FE736B}"/>
            </a:ext>
          </a:extLst>
        </xdr:cNvPr>
        <xdr:cNvCxnSpPr/>
      </xdr:nvCxnSpPr>
      <xdr:spPr>
        <a:xfrm>
          <a:off x="16459200" y="1872342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812" name="テキスト ボックス 811">
          <a:extLst>
            <a:ext uri="{FF2B5EF4-FFF2-40B4-BE49-F238E27FC236}">
              <a16:creationId xmlns:a16="http://schemas.microsoft.com/office/drawing/2014/main" id="{ED507496-FEA4-4D12-92B7-112BD8CFC327}"/>
            </a:ext>
          </a:extLst>
        </xdr:cNvPr>
        <xdr:cNvSpPr txBox="1"/>
      </xdr:nvSpPr>
      <xdr:spPr>
        <a:xfrm>
          <a:off x="16047266" y="1857739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813" name="直線コネクタ 812">
          <a:extLst>
            <a:ext uri="{FF2B5EF4-FFF2-40B4-BE49-F238E27FC236}">
              <a16:creationId xmlns:a16="http://schemas.microsoft.com/office/drawing/2014/main" id="{7056121E-C0B5-46F3-A11B-98812C6147B6}"/>
            </a:ext>
          </a:extLst>
        </xdr:cNvPr>
        <xdr:cNvCxnSpPr/>
      </xdr:nvCxnSpPr>
      <xdr:spPr>
        <a:xfrm>
          <a:off x="16459200" y="1840066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814" name="テキスト ボックス 813">
          <a:extLst>
            <a:ext uri="{FF2B5EF4-FFF2-40B4-BE49-F238E27FC236}">
              <a16:creationId xmlns:a16="http://schemas.microsoft.com/office/drawing/2014/main" id="{E56F8FCF-EFAB-438D-B1F1-18F7755DFDAA}"/>
            </a:ext>
          </a:extLst>
        </xdr:cNvPr>
        <xdr:cNvSpPr txBox="1"/>
      </xdr:nvSpPr>
      <xdr:spPr>
        <a:xfrm>
          <a:off x="16047266" y="1825653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815" name="直線コネクタ 814">
          <a:extLst>
            <a:ext uri="{FF2B5EF4-FFF2-40B4-BE49-F238E27FC236}">
              <a16:creationId xmlns:a16="http://schemas.microsoft.com/office/drawing/2014/main" id="{99838652-A97C-4F9E-9EED-0117FF4EF1C9}"/>
            </a:ext>
          </a:extLst>
        </xdr:cNvPr>
        <xdr:cNvCxnSpPr/>
      </xdr:nvCxnSpPr>
      <xdr:spPr>
        <a:xfrm>
          <a:off x="16459200" y="1806838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816" name="テキスト ボックス 815">
          <a:extLst>
            <a:ext uri="{FF2B5EF4-FFF2-40B4-BE49-F238E27FC236}">
              <a16:creationId xmlns:a16="http://schemas.microsoft.com/office/drawing/2014/main" id="{F85993A1-53B1-41B7-9933-C8E326BD35CE}"/>
            </a:ext>
          </a:extLst>
        </xdr:cNvPr>
        <xdr:cNvSpPr txBox="1"/>
      </xdr:nvSpPr>
      <xdr:spPr>
        <a:xfrm>
          <a:off x="16047266" y="1792425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817" name="直線コネクタ 816">
          <a:extLst>
            <a:ext uri="{FF2B5EF4-FFF2-40B4-BE49-F238E27FC236}">
              <a16:creationId xmlns:a16="http://schemas.microsoft.com/office/drawing/2014/main" id="{C9389F97-51BE-484C-9BD3-20A79FBBCF60}"/>
            </a:ext>
          </a:extLst>
        </xdr:cNvPr>
        <xdr:cNvCxnSpPr/>
      </xdr:nvCxnSpPr>
      <xdr:spPr>
        <a:xfrm>
          <a:off x="16459200" y="1774561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818" name="テキスト ボックス 817">
          <a:extLst>
            <a:ext uri="{FF2B5EF4-FFF2-40B4-BE49-F238E27FC236}">
              <a16:creationId xmlns:a16="http://schemas.microsoft.com/office/drawing/2014/main" id="{6089C6B7-B352-46FF-937C-48D611012409}"/>
            </a:ext>
          </a:extLst>
        </xdr:cNvPr>
        <xdr:cNvSpPr txBox="1"/>
      </xdr:nvSpPr>
      <xdr:spPr>
        <a:xfrm>
          <a:off x="16047266"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819" name="直線コネクタ 818">
          <a:extLst>
            <a:ext uri="{FF2B5EF4-FFF2-40B4-BE49-F238E27FC236}">
              <a16:creationId xmlns:a16="http://schemas.microsoft.com/office/drawing/2014/main" id="{9152F758-9AB0-416C-843C-D145CF728B5E}"/>
            </a:ext>
          </a:extLst>
        </xdr:cNvPr>
        <xdr:cNvCxnSpPr/>
      </xdr:nvCxnSpPr>
      <xdr:spPr>
        <a:xfrm>
          <a:off x="16459200" y="1741333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820" name="テキスト ボックス 819">
          <a:extLst>
            <a:ext uri="{FF2B5EF4-FFF2-40B4-BE49-F238E27FC236}">
              <a16:creationId xmlns:a16="http://schemas.microsoft.com/office/drawing/2014/main" id="{A9CFE85D-C3C6-4D6D-883B-8B29F47F6C4E}"/>
            </a:ext>
          </a:extLst>
        </xdr:cNvPr>
        <xdr:cNvSpPr txBox="1"/>
      </xdr:nvSpPr>
      <xdr:spPr>
        <a:xfrm>
          <a:off x="16047266" y="1727873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821" name="直線コネクタ 820">
          <a:extLst>
            <a:ext uri="{FF2B5EF4-FFF2-40B4-BE49-F238E27FC236}">
              <a16:creationId xmlns:a16="http://schemas.microsoft.com/office/drawing/2014/main" id="{CBABDCA6-D3E7-4265-B6A7-0425B6CE72C9}"/>
            </a:ext>
          </a:extLst>
        </xdr:cNvPr>
        <xdr:cNvCxnSpPr/>
      </xdr:nvCxnSpPr>
      <xdr:spPr>
        <a:xfrm>
          <a:off x="16459200" y="170905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822" name="テキスト ボックス 821">
          <a:extLst>
            <a:ext uri="{FF2B5EF4-FFF2-40B4-BE49-F238E27FC236}">
              <a16:creationId xmlns:a16="http://schemas.microsoft.com/office/drawing/2014/main" id="{4D2DDB47-FEB6-4E8A-B05E-862E4A262D8B}"/>
            </a:ext>
          </a:extLst>
        </xdr:cNvPr>
        <xdr:cNvSpPr txBox="1"/>
      </xdr:nvSpPr>
      <xdr:spPr>
        <a:xfrm>
          <a:off x="16047266" y="1694644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823" name="直線コネクタ 822">
          <a:extLst>
            <a:ext uri="{FF2B5EF4-FFF2-40B4-BE49-F238E27FC236}">
              <a16:creationId xmlns:a16="http://schemas.microsoft.com/office/drawing/2014/main" id="{11FB6E5F-D773-40BA-A96C-28D8050E53DD}"/>
            </a:ext>
          </a:extLst>
        </xdr:cNvPr>
        <xdr:cNvCxnSpPr/>
      </xdr:nvCxnSpPr>
      <xdr:spPr>
        <a:xfrm>
          <a:off x="16459200" y="1676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824" name="テキスト ボックス 823">
          <a:extLst>
            <a:ext uri="{FF2B5EF4-FFF2-40B4-BE49-F238E27FC236}">
              <a16:creationId xmlns:a16="http://schemas.microsoft.com/office/drawing/2014/main" id="{DB10E87A-6FDA-4C5A-82EC-D55B90AF7D1E}"/>
            </a:ext>
          </a:extLst>
        </xdr:cNvPr>
        <xdr:cNvSpPr txBox="1"/>
      </xdr:nvSpPr>
      <xdr:spPr>
        <a:xfrm>
          <a:off x="16047266" y="16623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825" name="【公民館】&#10;一人当たり面積グラフ枠">
          <a:extLst>
            <a:ext uri="{FF2B5EF4-FFF2-40B4-BE49-F238E27FC236}">
              <a16:creationId xmlns:a16="http://schemas.microsoft.com/office/drawing/2014/main" id="{00A3D6B9-2EB7-41A9-AA3D-CF16DC497F82}"/>
            </a:ext>
          </a:extLst>
        </xdr:cNvPr>
        <xdr:cNvSpPr/>
      </xdr:nvSpPr>
      <xdr:spPr>
        <a:xfrm>
          <a:off x="16459200" y="1676019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99</xdr:row>
      <xdr:rowOff>143148</xdr:rowOff>
    </xdr:from>
    <xdr:to>
      <xdr:col>116</xdr:col>
      <xdr:colOff>62864</xdr:colOff>
      <xdr:row>109</xdr:row>
      <xdr:rowOff>9252</xdr:rowOff>
    </xdr:to>
    <xdr:cxnSp macro="">
      <xdr:nvCxnSpPr>
        <xdr:cNvPr id="826" name="直線コネクタ 825">
          <a:extLst>
            <a:ext uri="{FF2B5EF4-FFF2-40B4-BE49-F238E27FC236}">
              <a16:creationId xmlns:a16="http://schemas.microsoft.com/office/drawing/2014/main" id="{8F5CFC92-4205-4074-88AA-AAA28821B23E}"/>
            </a:ext>
          </a:extLst>
        </xdr:cNvPr>
        <xdr:cNvCxnSpPr/>
      </xdr:nvCxnSpPr>
      <xdr:spPr>
        <a:xfrm flipV="1">
          <a:off x="19947254" y="17114793"/>
          <a:ext cx="0" cy="15844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109</xdr:row>
      <xdr:rowOff>13079</xdr:rowOff>
    </xdr:from>
    <xdr:ext cx="469744" cy="259045"/>
    <xdr:sp macro="" textlink="">
      <xdr:nvSpPr>
        <xdr:cNvPr id="827" name="【公民館】&#10;一人当たり面積最小値テキスト">
          <a:extLst>
            <a:ext uri="{FF2B5EF4-FFF2-40B4-BE49-F238E27FC236}">
              <a16:creationId xmlns:a16="http://schemas.microsoft.com/office/drawing/2014/main" id="{A404716F-6754-4FDB-B28C-460296DB98D3}"/>
            </a:ext>
          </a:extLst>
        </xdr:cNvPr>
        <xdr:cNvSpPr txBox="1"/>
      </xdr:nvSpPr>
      <xdr:spPr>
        <a:xfrm>
          <a:off x="19985990" y="187049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109</xdr:row>
      <xdr:rowOff>9252</xdr:rowOff>
    </xdr:from>
    <xdr:to>
      <xdr:col>116</xdr:col>
      <xdr:colOff>152400</xdr:colOff>
      <xdr:row>109</xdr:row>
      <xdr:rowOff>9252</xdr:rowOff>
    </xdr:to>
    <xdr:cxnSp macro="">
      <xdr:nvCxnSpPr>
        <xdr:cNvPr id="828" name="直線コネクタ 827">
          <a:extLst>
            <a:ext uri="{FF2B5EF4-FFF2-40B4-BE49-F238E27FC236}">
              <a16:creationId xmlns:a16="http://schemas.microsoft.com/office/drawing/2014/main" id="{8BC6CFAE-020D-4C35-AE71-5644DB0914DB}"/>
            </a:ext>
          </a:extLst>
        </xdr:cNvPr>
        <xdr:cNvCxnSpPr/>
      </xdr:nvCxnSpPr>
      <xdr:spPr>
        <a:xfrm>
          <a:off x="19885660" y="18699207"/>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89825</xdr:rowOff>
    </xdr:from>
    <xdr:ext cx="469744" cy="259045"/>
    <xdr:sp macro="" textlink="">
      <xdr:nvSpPr>
        <xdr:cNvPr id="829" name="【公民館】&#10;一人当たり面積最大値テキスト">
          <a:extLst>
            <a:ext uri="{FF2B5EF4-FFF2-40B4-BE49-F238E27FC236}">
              <a16:creationId xmlns:a16="http://schemas.microsoft.com/office/drawing/2014/main" id="{EF5D8D32-5DFF-4666-BD48-3CBB3A3247F0}"/>
            </a:ext>
          </a:extLst>
        </xdr:cNvPr>
        <xdr:cNvSpPr txBox="1"/>
      </xdr:nvSpPr>
      <xdr:spPr>
        <a:xfrm>
          <a:off x="19985990" y="168957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143148</xdr:rowOff>
    </xdr:from>
    <xdr:to>
      <xdr:col>116</xdr:col>
      <xdr:colOff>152400</xdr:colOff>
      <xdr:row>99</xdr:row>
      <xdr:rowOff>143148</xdr:rowOff>
    </xdr:to>
    <xdr:cxnSp macro="">
      <xdr:nvCxnSpPr>
        <xdr:cNvPr id="830" name="直線コネクタ 829">
          <a:extLst>
            <a:ext uri="{FF2B5EF4-FFF2-40B4-BE49-F238E27FC236}">
              <a16:creationId xmlns:a16="http://schemas.microsoft.com/office/drawing/2014/main" id="{B050F0FC-D492-4AFC-85BF-EEF7E5D51AA7}"/>
            </a:ext>
          </a:extLst>
        </xdr:cNvPr>
        <xdr:cNvCxnSpPr/>
      </xdr:nvCxnSpPr>
      <xdr:spPr>
        <a:xfrm>
          <a:off x="19885660" y="17114793"/>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25054</xdr:rowOff>
    </xdr:from>
    <xdr:ext cx="469744" cy="259045"/>
    <xdr:sp macro="" textlink="">
      <xdr:nvSpPr>
        <xdr:cNvPr id="831" name="【公民館】&#10;一人当たり面積平均値テキスト">
          <a:extLst>
            <a:ext uri="{FF2B5EF4-FFF2-40B4-BE49-F238E27FC236}">
              <a16:creationId xmlns:a16="http://schemas.microsoft.com/office/drawing/2014/main" id="{6478C7D6-1256-40CB-BA14-BACC552B96EE}"/>
            </a:ext>
          </a:extLst>
        </xdr:cNvPr>
        <xdr:cNvSpPr txBox="1"/>
      </xdr:nvSpPr>
      <xdr:spPr>
        <a:xfrm>
          <a:off x="19985990" y="1836639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107</xdr:row>
      <xdr:rowOff>46627</xdr:rowOff>
    </xdr:from>
    <xdr:to>
      <xdr:col>116</xdr:col>
      <xdr:colOff>114300</xdr:colOff>
      <xdr:row>107</xdr:row>
      <xdr:rowOff>148227</xdr:rowOff>
    </xdr:to>
    <xdr:sp macro="" textlink="">
      <xdr:nvSpPr>
        <xdr:cNvPr id="832" name="フローチャート: 判断 831">
          <a:extLst>
            <a:ext uri="{FF2B5EF4-FFF2-40B4-BE49-F238E27FC236}">
              <a16:creationId xmlns:a16="http://schemas.microsoft.com/office/drawing/2014/main" id="{C883932B-3F68-47AB-8CCD-9130DA4E76FC}"/>
            </a:ext>
          </a:extLst>
        </xdr:cNvPr>
        <xdr:cNvSpPr/>
      </xdr:nvSpPr>
      <xdr:spPr>
        <a:xfrm>
          <a:off x="19904710" y="18393682"/>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107</xdr:row>
      <xdr:rowOff>46627</xdr:rowOff>
    </xdr:from>
    <xdr:to>
      <xdr:col>112</xdr:col>
      <xdr:colOff>38100</xdr:colOff>
      <xdr:row>107</xdr:row>
      <xdr:rowOff>148227</xdr:rowOff>
    </xdr:to>
    <xdr:sp macro="" textlink="">
      <xdr:nvSpPr>
        <xdr:cNvPr id="833" name="フローチャート: 判断 832">
          <a:extLst>
            <a:ext uri="{FF2B5EF4-FFF2-40B4-BE49-F238E27FC236}">
              <a16:creationId xmlns:a16="http://schemas.microsoft.com/office/drawing/2014/main" id="{BF54E327-A40C-48EF-A2AA-E242F19229AD}"/>
            </a:ext>
          </a:extLst>
        </xdr:cNvPr>
        <xdr:cNvSpPr/>
      </xdr:nvSpPr>
      <xdr:spPr>
        <a:xfrm>
          <a:off x="19161760" y="18393682"/>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107</xdr:row>
      <xdr:rowOff>40095</xdr:rowOff>
    </xdr:from>
    <xdr:to>
      <xdr:col>107</xdr:col>
      <xdr:colOff>101600</xdr:colOff>
      <xdr:row>107</xdr:row>
      <xdr:rowOff>141695</xdr:rowOff>
    </xdr:to>
    <xdr:sp macro="" textlink="">
      <xdr:nvSpPr>
        <xdr:cNvPr id="834" name="フローチャート: 判断 833">
          <a:extLst>
            <a:ext uri="{FF2B5EF4-FFF2-40B4-BE49-F238E27FC236}">
              <a16:creationId xmlns:a16="http://schemas.microsoft.com/office/drawing/2014/main" id="{1D60D7AF-22BC-48A6-A88B-603F46DF9C0C}"/>
            </a:ext>
          </a:extLst>
        </xdr:cNvPr>
        <xdr:cNvSpPr/>
      </xdr:nvSpPr>
      <xdr:spPr>
        <a:xfrm>
          <a:off x="18345150" y="18385245"/>
          <a:ext cx="9779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107</xdr:row>
      <xdr:rowOff>46627</xdr:rowOff>
    </xdr:from>
    <xdr:to>
      <xdr:col>102</xdr:col>
      <xdr:colOff>165100</xdr:colOff>
      <xdr:row>107</xdr:row>
      <xdr:rowOff>148227</xdr:rowOff>
    </xdr:to>
    <xdr:sp macro="" textlink="">
      <xdr:nvSpPr>
        <xdr:cNvPr id="835" name="フローチャート: 判断 834">
          <a:extLst>
            <a:ext uri="{FF2B5EF4-FFF2-40B4-BE49-F238E27FC236}">
              <a16:creationId xmlns:a16="http://schemas.microsoft.com/office/drawing/2014/main" id="{256489F5-98E4-4F9E-837C-ABABFB55D80C}"/>
            </a:ext>
          </a:extLst>
        </xdr:cNvPr>
        <xdr:cNvSpPr/>
      </xdr:nvSpPr>
      <xdr:spPr>
        <a:xfrm>
          <a:off x="17547590" y="18393682"/>
          <a:ext cx="10922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107</xdr:row>
      <xdr:rowOff>66221</xdr:rowOff>
    </xdr:from>
    <xdr:to>
      <xdr:col>98</xdr:col>
      <xdr:colOff>38100</xdr:colOff>
      <xdr:row>107</xdr:row>
      <xdr:rowOff>167821</xdr:rowOff>
    </xdr:to>
    <xdr:sp macro="" textlink="">
      <xdr:nvSpPr>
        <xdr:cNvPr id="836" name="フローチャート: 判断 835">
          <a:extLst>
            <a:ext uri="{FF2B5EF4-FFF2-40B4-BE49-F238E27FC236}">
              <a16:creationId xmlns:a16="http://schemas.microsoft.com/office/drawing/2014/main" id="{06B31798-A8E3-4C4B-AB7B-5EA8C390E60F}"/>
            </a:ext>
          </a:extLst>
        </xdr:cNvPr>
        <xdr:cNvSpPr/>
      </xdr:nvSpPr>
      <xdr:spPr>
        <a:xfrm>
          <a:off x="16761460" y="18409466"/>
          <a:ext cx="7874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837" name="テキスト ボックス 836">
          <a:extLst>
            <a:ext uri="{FF2B5EF4-FFF2-40B4-BE49-F238E27FC236}">
              <a16:creationId xmlns:a16="http://schemas.microsoft.com/office/drawing/2014/main" id="{C3E1F4C9-72C5-49A9-BC6C-D5578472B878}"/>
            </a:ext>
          </a:extLst>
        </xdr:cNvPr>
        <xdr:cNvSpPr txBox="1"/>
      </xdr:nvSpPr>
      <xdr:spPr>
        <a:xfrm>
          <a:off x="1977644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838" name="テキスト ボックス 837">
          <a:extLst>
            <a:ext uri="{FF2B5EF4-FFF2-40B4-BE49-F238E27FC236}">
              <a16:creationId xmlns:a16="http://schemas.microsoft.com/office/drawing/2014/main" id="{3DC5461D-80B6-43E6-AD46-EB0FEFA21784}"/>
            </a:ext>
          </a:extLst>
        </xdr:cNvPr>
        <xdr:cNvSpPr txBox="1"/>
      </xdr:nvSpPr>
      <xdr:spPr>
        <a:xfrm>
          <a:off x="190334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839" name="テキスト ボックス 838">
          <a:extLst>
            <a:ext uri="{FF2B5EF4-FFF2-40B4-BE49-F238E27FC236}">
              <a16:creationId xmlns:a16="http://schemas.microsoft.com/office/drawing/2014/main" id="{0756F504-FA7F-49E2-8661-FD7A753A4023}"/>
            </a:ext>
          </a:extLst>
        </xdr:cNvPr>
        <xdr:cNvSpPr txBox="1"/>
      </xdr:nvSpPr>
      <xdr:spPr>
        <a:xfrm>
          <a:off x="182283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840" name="テキスト ボックス 839">
          <a:extLst>
            <a:ext uri="{FF2B5EF4-FFF2-40B4-BE49-F238E27FC236}">
              <a16:creationId xmlns:a16="http://schemas.microsoft.com/office/drawing/2014/main" id="{B98077CA-818A-4582-8EA0-8D6E1575833B}"/>
            </a:ext>
          </a:extLst>
        </xdr:cNvPr>
        <xdr:cNvSpPr txBox="1"/>
      </xdr:nvSpPr>
      <xdr:spPr>
        <a:xfrm>
          <a:off x="1743075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841" name="テキスト ボックス 840">
          <a:extLst>
            <a:ext uri="{FF2B5EF4-FFF2-40B4-BE49-F238E27FC236}">
              <a16:creationId xmlns:a16="http://schemas.microsoft.com/office/drawing/2014/main" id="{3BBA7935-FC67-4B55-8B3C-4BE76F30A433}"/>
            </a:ext>
          </a:extLst>
        </xdr:cNvPr>
        <xdr:cNvSpPr txBox="1"/>
      </xdr:nvSpPr>
      <xdr:spPr>
        <a:xfrm>
          <a:off x="166331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79284</xdr:rowOff>
    </xdr:from>
    <xdr:to>
      <xdr:col>116</xdr:col>
      <xdr:colOff>114300</xdr:colOff>
      <xdr:row>106</xdr:row>
      <xdr:rowOff>9434</xdr:rowOff>
    </xdr:to>
    <xdr:sp macro="" textlink="">
      <xdr:nvSpPr>
        <xdr:cNvPr id="842" name="楕円 841">
          <a:extLst>
            <a:ext uri="{FF2B5EF4-FFF2-40B4-BE49-F238E27FC236}">
              <a16:creationId xmlns:a16="http://schemas.microsoft.com/office/drawing/2014/main" id="{792B9BFE-9267-47D2-AB49-161C1E0ECE0C}"/>
            </a:ext>
          </a:extLst>
        </xdr:cNvPr>
        <xdr:cNvSpPr/>
      </xdr:nvSpPr>
      <xdr:spPr>
        <a:xfrm>
          <a:off x="19904710" y="18081534"/>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104</xdr:row>
      <xdr:rowOff>102161</xdr:rowOff>
    </xdr:from>
    <xdr:ext cx="469744" cy="259045"/>
    <xdr:sp macro="" textlink="">
      <xdr:nvSpPr>
        <xdr:cNvPr id="843" name="【公民館】&#10;一人当たり面積該当値テキスト">
          <a:extLst>
            <a:ext uri="{FF2B5EF4-FFF2-40B4-BE49-F238E27FC236}">
              <a16:creationId xmlns:a16="http://schemas.microsoft.com/office/drawing/2014/main" id="{808B9FFB-B4BC-4648-8D87-387EAD45DCAC}"/>
            </a:ext>
          </a:extLst>
        </xdr:cNvPr>
        <xdr:cNvSpPr txBox="1"/>
      </xdr:nvSpPr>
      <xdr:spPr>
        <a:xfrm>
          <a:off x="19985990" y="179291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105</xdr:row>
      <xdr:rowOff>79284</xdr:rowOff>
    </xdr:from>
    <xdr:to>
      <xdr:col>112</xdr:col>
      <xdr:colOff>38100</xdr:colOff>
      <xdr:row>106</xdr:row>
      <xdr:rowOff>9434</xdr:rowOff>
    </xdr:to>
    <xdr:sp macro="" textlink="">
      <xdr:nvSpPr>
        <xdr:cNvPr id="844" name="楕円 843">
          <a:extLst>
            <a:ext uri="{FF2B5EF4-FFF2-40B4-BE49-F238E27FC236}">
              <a16:creationId xmlns:a16="http://schemas.microsoft.com/office/drawing/2014/main" id="{1C87DF2A-1457-477D-A280-E827719AE880}"/>
            </a:ext>
          </a:extLst>
        </xdr:cNvPr>
        <xdr:cNvSpPr/>
      </xdr:nvSpPr>
      <xdr:spPr>
        <a:xfrm>
          <a:off x="19161760" y="18081534"/>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105</xdr:row>
      <xdr:rowOff>130084</xdr:rowOff>
    </xdr:from>
    <xdr:to>
      <xdr:col>116</xdr:col>
      <xdr:colOff>63500</xdr:colOff>
      <xdr:row>105</xdr:row>
      <xdr:rowOff>130084</xdr:rowOff>
    </xdr:to>
    <xdr:cxnSp macro="">
      <xdr:nvCxnSpPr>
        <xdr:cNvPr id="845" name="直線コネクタ 844">
          <a:extLst>
            <a:ext uri="{FF2B5EF4-FFF2-40B4-BE49-F238E27FC236}">
              <a16:creationId xmlns:a16="http://schemas.microsoft.com/office/drawing/2014/main" id="{F1E28FCC-B7C5-43C8-8324-283E975B5054}"/>
            </a:ext>
          </a:extLst>
        </xdr:cNvPr>
        <xdr:cNvCxnSpPr/>
      </xdr:nvCxnSpPr>
      <xdr:spPr>
        <a:xfrm>
          <a:off x="19204940" y="18136144"/>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105</xdr:row>
      <xdr:rowOff>76019</xdr:rowOff>
    </xdr:from>
    <xdr:to>
      <xdr:col>107</xdr:col>
      <xdr:colOff>101600</xdr:colOff>
      <xdr:row>106</xdr:row>
      <xdr:rowOff>6169</xdr:rowOff>
    </xdr:to>
    <xdr:sp macro="" textlink="">
      <xdr:nvSpPr>
        <xdr:cNvPr id="846" name="楕円 845">
          <a:extLst>
            <a:ext uri="{FF2B5EF4-FFF2-40B4-BE49-F238E27FC236}">
              <a16:creationId xmlns:a16="http://schemas.microsoft.com/office/drawing/2014/main" id="{68B7D23C-B931-4971-8161-1B45255007C1}"/>
            </a:ext>
          </a:extLst>
        </xdr:cNvPr>
        <xdr:cNvSpPr/>
      </xdr:nvSpPr>
      <xdr:spPr>
        <a:xfrm>
          <a:off x="18345150" y="18078269"/>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105</xdr:row>
      <xdr:rowOff>126819</xdr:rowOff>
    </xdr:from>
    <xdr:to>
      <xdr:col>111</xdr:col>
      <xdr:colOff>177800</xdr:colOff>
      <xdr:row>105</xdr:row>
      <xdr:rowOff>130084</xdr:rowOff>
    </xdr:to>
    <xdr:cxnSp macro="">
      <xdr:nvCxnSpPr>
        <xdr:cNvPr id="847" name="直線コネクタ 846">
          <a:extLst>
            <a:ext uri="{FF2B5EF4-FFF2-40B4-BE49-F238E27FC236}">
              <a16:creationId xmlns:a16="http://schemas.microsoft.com/office/drawing/2014/main" id="{2A447353-2411-481F-93C2-B10AC6E5AF5C}"/>
            </a:ext>
          </a:extLst>
        </xdr:cNvPr>
        <xdr:cNvCxnSpPr/>
      </xdr:nvCxnSpPr>
      <xdr:spPr>
        <a:xfrm>
          <a:off x="18399760" y="18132879"/>
          <a:ext cx="805180" cy="32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105</xdr:row>
      <xdr:rowOff>72752</xdr:rowOff>
    </xdr:from>
    <xdr:to>
      <xdr:col>102</xdr:col>
      <xdr:colOff>165100</xdr:colOff>
      <xdr:row>106</xdr:row>
      <xdr:rowOff>2902</xdr:rowOff>
    </xdr:to>
    <xdr:sp macro="" textlink="">
      <xdr:nvSpPr>
        <xdr:cNvPr id="848" name="楕円 847">
          <a:extLst>
            <a:ext uri="{FF2B5EF4-FFF2-40B4-BE49-F238E27FC236}">
              <a16:creationId xmlns:a16="http://schemas.microsoft.com/office/drawing/2014/main" id="{C165846E-3A0C-4950-A270-8F152DD594D9}"/>
            </a:ext>
          </a:extLst>
        </xdr:cNvPr>
        <xdr:cNvSpPr/>
      </xdr:nvSpPr>
      <xdr:spPr>
        <a:xfrm>
          <a:off x="17547590" y="18075002"/>
          <a:ext cx="10922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105</xdr:row>
      <xdr:rowOff>123552</xdr:rowOff>
    </xdr:from>
    <xdr:to>
      <xdr:col>107</xdr:col>
      <xdr:colOff>50800</xdr:colOff>
      <xdr:row>105</xdr:row>
      <xdr:rowOff>126819</xdr:rowOff>
    </xdr:to>
    <xdr:cxnSp macro="">
      <xdr:nvCxnSpPr>
        <xdr:cNvPr id="849" name="直線コネクタ 848">
          <a:extLst>
            <a:ext uri="{FF2B5EF4-FFF2-40B4-BE49-F238E27FC236}">
              <a16:creationId xmlns:a16="http://schemas.microsoft.com/office/drawing/2014/main" id="{590B1CA3-72A1-4FE6-8367-D74F765BCCA1}"/>
            </a:ext>
          </a:extLst>
        </xdr:cNvPr>
        <xdr:cNvCxnSpPr/>
      </xdr:nvCxnSpPr>
      <xdr:spPr>
        <a:xfrm>
          <a:off x="17602200" y="18127707"/>
          <a:ext cx="797560" cy="51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105</xdr:row>
      <xdr:rowOff>66221</xdr:rowOff>
    </xdr:from>
    <xdr:to>
      <xdr:col>98</xdr:col>
      <xdr:colOff>38100</xdr:colOff>
      <xdr:row>105</xdr:row>
      <xdr:rowOff>167821</xdr:rowOff>
    </xdr:to>
    <xdr:sp macro="" textlink="">
      <xdr:nvSpPr>
        <xdr:cNvPr id="850" name="楕円 849">
          <a:extLst>
            <a:ext uri="{FF2B5EF4-FFF2-40B4-BE49-F238E27FC236}">
              <a16:creationId xmlns:a16="http://schemas.microsoft.com/office/drawing/2014/main" id="{3774E552-FFAD-4C1B-B188-9285FD977994}"/>
            </a:ext>
          </a:extLst>
        </xdr:cNvPr>
        <xdr:cNvSpPr/>
      </xdr:nvSpPr>
      <xdr:spPr>
        <a:xfrm>
          <a:off x="16761460" y="18066566"/>
          <a:ext cx="7874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105</xdr:row>
      <xdr:rowOff>117021</xdr:rowOff>
    </xdr:from>
    <xdr:to>
      <xdr:col>102</xdr:col>
      <xdr:colOff>114300</xdr:colOff>
      <xdr:row>105</xdr:row>
      <xdr:rowOff>123552</xdr:rowOff>
    </xdr:to>
    <xdr:cxnSp macro="">
      <xdr:nvCxnSpPr>
        <xdr:cNvPr id="851" name="直線コネクタ 850">
          <a:extLst>
            <a:ext uri="{FF2B5EF4-FFF2-40B4-BE49-F238E27FC236}">
              <a16:creationId xmlns:a16="http://schemas.microsoft.com/office/drawing/2014/main" id="{A3205069-3BC6-42C8-8EEA-FC874461E603}"/>
            </a:ext>
          </a:extLst>
        </xdr:cNvPr>
        <xdr:cNvCxnSpPr/>
      </xdr:nvCxnSpPr>
      <xdr:spPr>
        <a:xfrm>
          <a:off x="16804640" y="18119271"/>
          <a:ext cx="797560" cy="8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107</xdr:row>
      <xdr:rowOff>139354</xdr:rowOff>
    </xdr:from>
    <xdr:ext cx="469744" cy="259045"/>
    <xdr:sp macro="" textlink="">
      <xdr:nvSpPr>
        <xdr:cNvPr id="852" name="n_1aveValue【公民館】&#10;一人当たり面積">
          <a:extLst>
            <a:ext uri="{FF2B5EF4-FFF2-40B4-BE49-F238E27FC236}">
              <a16:creationId xmlns:a16="http://schemas.microsoft.com/office/drawing/2014/main" id="{110CF84F-A0BD-46AA-91E4-BC0F030AA114}"/>
            </a:ext>
          </a:extLst>
        </xdr:cNvPr>
        <xdr:cNvSpPr txBox="1"/>
      </xdr:nvSpPr>
      <xdr:spPr>
        <a:xfrm>
          <a:off x="18982132" y="184806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132822</xdr:rowOff>
    </xdr:from>
    <xdr:ext cx="469744" cy="259045"/>
    <xdr:sp macro="" textlink="">
      <xdr:nvSpPr>
        <xdr:cNvPr id="853" name="n_2aveValue【公民館】&#10;一人当たり面積">
          <a:extLst>
            <a:ext uri="{FF2B5EF4-FFF2-40B4-BE49-F238E27FC236}">
              <a16:creationId xmlns:a16="http://schemas.microsoft.com/office/drawing/2014/main" id="{CC8D6C60-835C-458A-9C8E-C67D27C81FF3}"/>
            </a:ext>
          </a:extLst>
        </xdr:cNvPr>
        <xdr:cNvSpPr txBox="1"/>
      </xdr:nvSpPr>
      <xdr:spPr>
        <a:xfrm>
          <a:off x="18182032" y="184817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139354</xdr:rowOff>
    </xdr:from>
    <xdr:ext cx="469744" cy="259045"/>
    <xdr:sp macro="" textlink="">
      <xdr:nvSpPr>
        <xdr:cNvPr id="854" name="n_3aveValue【公民館】&#10;一人当たり面積">
          <a:extLst>
            <a:ext uri="{FF2B5EF4-FFF2-40B4-BE49-F238E27FC236}">
              <a16:creationId xmlns:a16="http://schemas.microsoft.com/office/drawing/2014/main" id="{023CBA42-4610-4C01-AA85-24AB4335A23F}"/>
            </a:ext>
          </a:extLst>
        </xdr:cNvPr>
        <xdr:cNvSpPr txBox="1"/>
      </xdr:nvSpPr>
      <xdr:spPr>
        <a:xfrm>
          <a:off x="17384472" y="184806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158948</xdr:rowOff>
    </xdr:from>
    <xdr:ext cx="469744" cy="259045"/>
    <xdr:sp macro="" textlink="">
      <xdr:nvSpPr>
        <xdr:cNvPr id="855" name="n_4aveValue【公民館】&#10;一人当たり面積">
          <a:extLst>
            <a:ext uri="{FF2B5EF4-FFF2-40B4-BE49-F238E27FC236}">
              <a16:creationId xmlns:a16="http://schemas.microsoft.com/office/drawing/2014/main" id="{23A3D299-AA09-4869-AC7B-854BE836EFEA}"/>
            </a:ext>
          </a:extLst>
        </xdr:cNvPr>
        <xdr:cNvSpPr txBox="1"/>
      </xdr:nvSpPr>
      <xdr:spPr>
        <a:xfrm>
          <a:off x="16588817" y="185060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104</xdr:row>
      <xdr:rowOff>25961</xdr:rowOff>
    </xdr:from>
    <xdr:ext cx="469744" cy="259045"/>
    <xdr:sp macro="" textlink="">
      <xdr:nvSpPr>
        <xdr:cNvPr id="856" name="n_1mainValue【公民館】&#10;一人当たり面積">
          <a:extLst>
            <a:ext uri="{FF2B5EF4-FFF2-40B4-BE49-F238E27FC236}">
              <a16:creationId xmlns:a16="http://schemas.microsoft.com/office/drawing/2014/main" id="{DAA59296-7A24-4DFC-98B1-2C42B5F0DEA8}"/>
            </a:ext>
          </a:extLst>
        </xdr:cNvPr>
        <xdr:cNvSpPr txBox="1"/>
      </xdr:nvSpPr>
      <xdr:spPr>
        <a:xfrm>
          <a:off x="18982132" y="178529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22696</xdr:rowOff>
    </xdr:from>
    <xdr:ext cx="469744" cy="259045"/>
    <xdr:sp macro="" textlink="">
      <xdr:nvSpPr>
        <xdr:cNvPr id="857" name="n_2mainValue【公民館】&#10;一人当たり面積">
          <a:extLst>
            <a:ext uri="{FF2B5EF4-FFF2-40B4-BE49-F238E27FC236}">
              <a16:creationId xmlns:a16="http://schemas.microsoft.com/office/drawing/2014/main" id="{BA92749F-D6EE-4529-AB58-DAD4DB48DF2F}"/>
            </a:ext>
          </a:extLst>
        </xdr:cNvPr>
        <xdr:cNvSpPr txBox="1"/>
      </xdr:nvSpPr>
      <xdr:spPr>
        <a:xfrm>
          <a:off x="18182032" y="178496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19429</xdr:rowOff>
    </xdr:from>
    <xdr:ext cx="469744" cy="259045"/>
    <xdr:sp macro="" textlink="">
      <xdr:nvSpPr>
        <xdr:cNvPr id="858" name="n_3mainValue【公民館】&#10;一人当たり面積">
          <a:extLst>
            <a:ext uri="{FF2B5EF4-FFF2-40B4-BE49-F238E27FC236}">
              <a16:creationId xmlns:a16="http://schemas.microsoft.com/office/drawing/2014/main" id="{F5178C45-8B59-4784-B01A-166085AC4E7C}"/>
            </a:ext>
          </a:extLst>
        </xdr:cNvPr>
        <xdr:cNvSpPr txBox="1"/>
      </xdr:nvSpPr>
      <xdr:spPr>
        <a:xfrm>
          <a:off x="17384472" y="178464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12898</xdr:rowOff>
    </xdr:from>
    <xdr:ext cx="469744" cy="259045"/>
    <xdr:sp macro="" textlink="">
      <xdr:nvSpPr>
        <xdr:cNvPr id="859" name="n_4mainValue【公民館】&#10;一人当たり面積">
          <a:extLst>
            <a:ext uri="{FF2B5EF4-FFF2-40B4-BE49-F238E27FC236}">
              <a16:creationId xmlns:a16="http://schemas.microsoft.com/office/drawing/2014/main" id="{DEC8C727-741E-4D6E-936E-7F0C9F982DDB}"/>
            </a:ext>
          </a:extLst>
        </xdr:cNvPr>
        <xdr:cNvSpPr txBox="1"/>
      </xdr:nvSpPr>
      <xdr:spPr>
        <a:xfrm>
          <a:off x="16588817" y="178475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860" name="正方形/長方形 859">
          <a:extLst>
            <a:ext uri="{FF2B5EF4-FFF2-40B4-BE49-F238E27FC236}">
              <a16:creationId xmlns:a16="http://schemas.microsoft.com/office/drawing/2014/main" id="{10DBFBC7-7463-4CF9-BDBF-56557FC02C62}"/>
            </a:ext>
          </a:extLst>
        </xdr:cNvPr>
        <xdr:cNvSpPr/>
      </xdr:nvSpPr>
      <xdr:spPr>
        <a:xfrm>
          <a:off x="685800" y="19427190"/>
          <a:ext cx="20040600" cy="190881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861" name="正方形/長方形 860">
          <a:extLst>
            <a:ext uri="{FF2B5EF4-FFF2-40B4-BE49-F238E27FC236}">
              <a16:creationId xmlns:a16="http://schemas.microsoft.com/office/drawing/2014/main" id="{868DB2CE-5207-48DD-8CD8-B5974C6D3DD0}"/>
            </a:ext>
          </a:extLst>
        </xdr:cNvPr>
        <xdr:cNvSpPr/>
      </xdr:nvSpPr>
      <xdr:spPr>
        <a:xfrm>
          <a:off x="685800" y="19496405"/>
          <a:ext cx="34671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862" name="テキスト ボックス 861">
          <a:extLst>
            <a:ext uri="{FF2B5EF4-FFF2-40B4-BE49-F238E27FC236}">
              <a16:creationId xmlns:a16="http://schemas.microsoft.com/office/drawing/2014/main" id="{9BA5164B-9CED-4A72-B538-FB14C0CDA1C6}"/>
            </a:ext>
          </a:extLst>
        </xdr:cNvPr>
        <xdr:cNvSpPr txBox="1"/>
      </xdr:nvSpPr>
      <xdr:spPr>
        <a:xfrm>
          <a:off x="762000" y="19746595"/>
          <a:ext cx="1987169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400">
              <a:latin typeface="ＭＳ Ｐゴシック" panose="020B0600070205080204" pitchFamily="50" charset="-128"/>
              <a:ea typeface="ＭＳ Ｐゴシック" panose="020B0600070205080204" pitchFamily="50" charset="-128"/>
            </a:rPr>
            <a:t>　</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類似団体と比較して特に有形固定資産減価償却率</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70%</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を超えて高くなっている施設は、道路、学校施設、公民館である。公共施設総合管理計画に基づき、道路においては、令和元年度に生活道路の舗装修繕計画を策定し老朽化対策に取り組み、学校施設においても令和</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3</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月に京田辺市学校施設長寿命化計画を策定し、学校施設整備の具体的方針・計画を示した。また、公民館においては、ホールや生涯学習・図書館機能のほか、行政サービスやコミュニティ関連などの新たな機能を付与した複合型公共施設の整備を目指し、調査検討が進められてい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反対に、類似団体と比較して特に有形固定資産減価償却率が低くなっている施設は、橋りょう・トンネルと認定こども園・幼稚園・保育所である。令和元年度に橋りょう長寿命化計画を更新し、計画的な橋りょうの維持管理を行っている。また、認定こども園・幼稚園・保育所においては、待機児童対策として平成</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25</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に保育所の移転新築を行ったことにより、有形固定資産減価償却率は類似団体より低くなっているが、多くの園舎で施設の老朽化が進んでいることや今後は就学前児童数の減少が見込まれることから、市立幼稚園・保育所の再編整備を行っていく。</a:t>
          </a:r>
          <a:endParaRPr lang="ja-JP" altLang="ja-JP" sz="1200">
            <a:effectLst/>
            <a:latin typeface="ＭＳ Ｐゴシック" panose="020B0600070205080204" pitchFamily="50" charset="-128"/>
            <a:ea typeface="ＭＳ Ｐゴシック" panose="020B0600070205080204" pitchFamily="50" charset="-128"/>
          </a:endParaRPr>
        </a:p>
        <a:p>
          <a:endParaRPr kumimoji="1" lang="ja-JP" altLang="en-US" sz="14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FEEA4BE5-5ECE-4B7E-A6A9-CE6D07ACE44A}"/>
            </a:ext>
          </a:extLst>
        </xdr:cNvPr>
        <xdr:cNvSpPr/>
      </xdr:nvSpPr>
      <xdr:spPr>
        <a:xfrm>
          <a:off x="574040" y="130810"/>
          <a:ext cx="11427460" cy="631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3D57DE65-0D5C-4678-A52A-CCE78735CA2C}"/>
            </a:ext>
          </a:extLst>
        </xdr:cNvPr>
        <xdr:cNvSpPr/>
      </xdr:nvSpPr>
      <xdr:spPr>
        <a:xfrm>
          <a:off x="17145000" y="186690"/>
          <a:ext cx="3581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D7C529C8-2B92-4875-94F9-5866E96D2CEA}"/>
            </a:ext>
          </a:extLst>
        </xdr:cNvPr>
        <xdr:cNvSpPr/>
      </xdr:nvSpPr>
      <xdr:spPr>
        <a:xfrm>
          <a:off x="17160240" y="217805"/>
          <a:ext cx="3544570" cy="50609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4C71018A-5B22-4E7F-B624-618494A5F145}"/>
            </a:ext>
          </a:extLst>
        </xdr:cNvPr>
        <xdr:cNvSpPr/>
      </xdr:nvSpPr>
      <xdr:spPr>
        <a:xfrm>
          <a:off x="17191355" y="239395"/>
          <a:ext cx="3474085" cy="44640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京都府京田辺市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CE701B35-6953-47E3-8357-4DD73DDF826A}"/>
            </a:ext>
          </a:extLst>
        </xdr:cNvPr>
        <xdr:cNvSpPr/>
      </xdr:nvSpPr>
      <xdr:spPr>
        <a:xfrm>
          <a:off x="14632940" y="186690"/>
          <a:ext cx="23939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403FD9B7-8551-45A0-80EE-C506C9D9996D}"/>
            </a:ext>
          </a:extLst>
        </xdr:cNvPr>
        <xdr:cNvSpPr/>
      </xdr:nvSpPr>
      <xdr:spPr>
        <a:xfrm>
          <a:off x="14665960" y="217805"/>
          <a:ext cx="2345690" cy="506095"/>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A6629755-9C36-435E-9FAC-04EC9949CD60}"/>
            </a:ext>
          </a:extLst>
        </xdr:cNvPr>
        <xdr:cNvSpPr/>
      </xdr:nvSpPr>
      <xdr:spPr>
        <a:xfrm>
          <a:off x="14687550" y="239395"/>
          <a:ext cx="2294255" cy="462915"/>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3</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2B170DAE-6084-4A45-A1F8-2241234D5764}"/>
            </a:ext>
          </a:extLst>
        </xdr:cNvPr>
        <xdr:cNvSpPr/>
      </xdr:nvSpPr>
      <xdr:spPr>
        <a:xfrm>
          <a:off x="685800" y="887095"/>
          <a:ext cx="9086850" cy="1776095"/>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CE24CDDC-3D78-4E9D-B1C5-15B69D08E54E}"/>
            </a:ext>
          </a:extLst>
        </xdr:cNvPr>
        <xdr:cNvSpPr/>
      </xdr:nvSpPr>
      <xdr:spPr>
        <a:xfrm>
          <a:off x="816610" y="916940"/>
          <a:ext cx="124079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155C7E19-F6BE-4DC5-BA61-F21D4BE69E63}"/>
            </a:ext>
          </a:extLst>
        </xdr:cNvPr>
        <xdr:cNvSpPr/>
      </xdr:nvSpPr>
      <xdr:spPr>
        <a:xfrm>
          <a:off x="2016760" y="916940"/>
          <a:ext cx="120015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70,848
69,873
42.92
29,881,653
28,710,449
837,307
16,504,399
18,274,013</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6E74DD69-7C32-433C-AA4E-7CF64A4507F6}"/>
            </a:ext>
          </a:extLst>
        </xdr:cNvPr>
        <xdr:cNvSpPr/>
      </xdr:nvSpPr>
      <xdr:spPr>
        <a:xfrm>
          <a:off x="3216910" y="916940"/>
          <a:ext cx="13716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(R4.1.1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40D76646-4FD9-4DAD-BB63-F0C928892960}"/>
            </a:ext>
          </a:extLst>
        </xdr:cNvPr>
        <xdr:cNvSpPr/>
      </xdr:nvSpPr>
      <xdr:spPr>
        <a:xfrm>
          <a:off x="4588510" y="941705"/>
          <a:ext cx="1814830" cy="9417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1C7D3AEA-64C7-4CCD-A565-19B8FA909D54}"/>
            </a:ext>
          </a:extLst>
        </xdr:cNvPr>
        <xdr:cNvSpPr/>
      </xdr:nvSpPr>
      <xdr:spPr>
        <a:xfrm>
          <a:off x="6403340" y="941705"/>
          <a:ext cx="1140460" cy="9417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0.5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BA464DBF-595E-4350-8E4D-632616E89336}"/>
            </a:ext>
          </a:extLst>
        </xdr:cNvPr>
        <xdr:cNvSpPr/>
      </xdr:nvSpPr>
      <xdr:spPr>
        <a:xfrm>
          <a:off x="7603490" y="948690"/>
          <a:ext cx="585470" cy="94551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C2ABF394-DC71-4A2F-9295-8A952CE1B76C}"/>
            </a:ext>
          </a:extLst>
        </xdr:cNvPr>
        <xdr:cNvSpPr/>
      </xdr:nvSpPr>
      <xdr:spPr>
        <a:xfrm>
          <a:off x="4588510" y="1714500"/>
          <a:ext cx="1814830" cy="636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0D399143-0951-4331-A106-611FFD8DEDB6}"/>
            </a:ext>
          </a:extLst>
        </xdr:cNvPr>
        <xdr:cNvSpPr/>
      </xdr:nvSpPr>
      <xdr:spPr>
        <a:xfrm>
          <a:off x="6474460" y="1714500"/>
          <a:ext cx="3086100" cy="636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H29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R03  Ⅱ</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6D11C9D1-6A32-4082-9BBE-DDC2644EEDB8}"/>
            </a:ext>
          </a:extLst>
        </xdr:cNvPr>
        <xdr:cNvSpPr/>
      </xdr:nvSpPr>
      <xdr:spPr>
        <a:xfrm>
          <a:off x="9965690" y="887095"/>
          <a:ext cx="1371600" cy="1268095"/>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97EB61A9-F74F-473E-95AC-1014782033CE}"/>
            </a:ext>
          </a:extLst>
        </xdr:cNvPr>
        <xdr:cNvSpPr/>
      </xdr:nvSpPr>
      <xdr:spPr>
        <a:xfrm>
          <a:off x="10206990" y="948690"/>
          <a:ext cx="1200150" cy="25971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E24ED3A9-B9C2-4EA3-ADB4-4C38EB1975E0}"/>
            </a:ext>
          </a:extLst>
        </xdr:cNvPr>
        <xdr:cNvSpPr/>
      </xdr:nvSpPr>
      <xdr:spPr>
        <a:xfrm>
          <a:off x="10206990" y="1215390"/>
          <a:ext cx="120015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96A58281-8FA5-4C57-977B-A7D4D45E08C2}"/>
            </a:ext>
          </a:extLst>
        </xdr:cNvPr>
        <xdr:cNvSpPr/>
      </xdr:nvSpPr>
      <xdr:spPr>
        <a:xfrm>
          <a:off x="10206990" y="1551305"/>
          <a:ext cx="1310005" cy="636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DE22255D-240C-451E-986C-D1654A896749}"/>
            </a:ext>
          </a:extLst>
        </xdr:cNvPr>
        <xdr:cNvCxnSpPr/>
      </xdr:nvCxnSpPr>
      <xdr:spPr>
        <a:xfrm flipH="1">
          <a:off x="10050145" y="1045210"/>
          <a:ext cx="196215"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3CB216CC-B28E-475C-9535-CE7A30342AC6}"/>
            </a:ext>
          </a:extLst>
        </xdr:cNvPr>
        <xdr:cNvSpPr/>
      </xdr:nvSpPr>
      <xdr:spPr>
        <a:xfrm>
          <a:off x="10107930" y="986790"/>
          <a:ext cx="80645"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BA6C9A94-11A4-4708-AC0E-5C61277D6AC6}"/>
            </a:ext>
          </a:extLst>
        </xdr:cNvPr>
        <xdr:cNvSpPr/>
      </xdr:nvSpPr>
      <xdr:spPr>
        <a:xfrm>
          <a:off x="10107930" y="1253490"/>
          <a:ext cx="80645"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41B82176-4AD5-41D3-8BA9-1D58A61F8C60}"/>
            </a:ext>
          </a:extLst>
        </xdr:cNvPr>
        <xdr:cNvCxnSpPr/>
      </xdr:nvCxnSpPr>
      <xdr:spPr>
        <a:xfrm>
          <a:off x="10135235" y="1524000"/>
          <a:ext cx="0" cy="1416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242DB8AF-6342-41BC-9857-340271205231}"/>
            </a:ext>
          </a:extLst>
        </xdr:cNvPr>
        <xdr:cNvCxnSpPr/>
      </xdr:nvCxnSpPr>
      <xdr:spPr>
        <a:xfrm>
          <a:off x="10074910" y="1524000"/>
          <a:ext cx="146685"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4CAA491F-1FCD-485B-91AC-4A4534C2B9BF}"/>
            </a:ext>
          </a:extLst>
        </xdr:cNvPr>
        <xdr:cNvCxnSpPr/>
      </xdr:nvCxnSpPr>
      <xdr:spPr>
        <a:xfrm flipV="1">
          <a:off x="10135235" y="1764030"/>
          <a:ext cx="0" cy="1416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5492B971-2912-45C7-AA58-935C03A5EC48}"/>
            </a:ext>
          </a:extLst>
        </xdr:cNvPr>
        <xdr:cNvCxnSpPr/>
      </xdr:nvCxnSpPr>
      <xdr:spPr>
        <a:xfrm>
          <a:off x="10074910" y="1901190"/>
          <a:ext cx="146685"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7792562A-8B90-41CE-B25E-374798AD3E58}"/>
            </a:ext>
          </a:extLst>
        </xdr:cNvPr>
        <xdr:cNvSpPr txBox="1"/>
      </xdr:nvSpPr>
      <xdr:spPr>
        <a:xfrm>
          <a:off x="645160" y="279781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4F20F34F-6CCD-4DDC-8A86-6852F729C99A}"/>
            </a:ext>
          </a:extLst>
        </xdr:cNvPr>
        <xdr:cNvSpPr txBox="1"/>
      </xdr:nvSpPr>
      <xdr:spPr>
        <a:xfrm>
          <a:off x="645160" y="310769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F21352F9-5A86-4C16-A037-8D2C88AC2F4F}"/>
            </a:ext>
          </a:extLst>
        </xdr:cNvPr>
        <xdr:cNvSpPr txBox="1"/>
      </xdr:nvSpPr>
      <xdr:spPr>
        <a:xfrm>
          <a:off x="64516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F86830FC-36E0-414B-A831-52836FC67163}"/>
            </a:ext>
          </a:extLst>
        </xdr:cNvPr>
        <xdr:cNvSpPr txBox="1"/>
      </xdr:nvSpPr>
      <xdr:spPr>
        <a:xfrm>
          <a:off x="645160" y="3744595"/>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F65CC2C8-4180-4F3B-8E44-28AD0E21596E}"/>
            </a:ext>
          </a:extLst>
        </xdr:cNvPr>
        <xdr:cNvSpPr/>
      </xdr:nvSpPr>
      <xdr:spPr>
        <a:xfrm>
          <a:off x="685800" y="419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5BC22778-8BC5-4ABA-858F-1A6E86E0A662}"/>
            </a:ext>
          </a:extLst>
        </xdr:cNvPr>
        <xdr:cNvSpPr/>
      </xdr:nvSpPr>
      <xdr:spPr>
        <a:xfrm>
          <a:off x="81661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D93E1BD8-E56B-4728-B13C-4BFC4E9A9686}"/>
            </a:ext>
          </a:extLst>
        </xdr:cNvPr>
        <xdr:cNvSpPr/>
      </xdr:nvSpPr>
      <xdr:spPr>
        <a:xfrm>
          <a:off x="81661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42F64CED-8CEE-4561-B7F0-78A27E897B5C}"/>
            </a:ext>
          </a:extLst>
        </xdr:cNvPr>
        <xdr:cNvSpPr/>
      </xdr:nvSpPr>
      <xdr:spPr>
        <a:xfrm>
          <a:off x="171450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449D1D85-7E8E-4EB6-9FD7-D4E930363C12}"/>
            </a:ext>
          </a:extLst>
        </xdr:cNvPr>
        <xdr:cNvSpPr/>
      </xdr:nvSpPr>
      <xdr:spPr>
        <a:xfrm>
          <a:off x="171450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630ADB98-6682-4641-B46E-BB35585482C8}"/>
            </a:ext>
          </a:extLst>
        </xdr:cNvPr>
        <xdr:cNvSpPr/>
      </xdr:nvSpPr>
      <xdr:spPr>
        <a:xfrm>
          <a:off x="274320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C620D2FE-5CDB-48E2-9760-252950CCA540}"/>
            </a:ext>
          </a:extLst>
        </xdr:cNvPr>
        <xdr:cNvSpPr/>
      </xdr:nvSpPr>
      <xdr:spPr>
        <a:xfrm>
          <a:off x="274320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EB86DB18-08B1-4DA6-A894-08C5C495727C}"/>
            </a:ext>
          </a:extLst>
        </xdr:cNvPr>
        <xdr:cNvSpPr/>
      </xdr:nvSpPr>
      <xdr:spPr>
        <a:xfrm>
          <a:off x="685800" y="533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EE5F135E-88AC-48AF-B268-926E8D3233F6}"/>
            </a:ext>
          </a:extLst>
        </xdr:cNvPr>
        <xdr:cNvSpPr txBox="1"/>
      </xdr:nvSpPr>
      <xdr:spPr>
        <a:xfrm>
          <a:off x="66675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95DF9B5F-D30E-490C-A04C-68F545D364D5}"/>
            </a:ext>
          </a:extLst>
        </xdr:cNvPr>
        <xdr:cNvCxnSpPr/>
      </xdr:nvCxnSpPr>
      <xdr:spPr>
        <a:xfrm>
          <a:off x="685800" y="762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9FE8E36B-B52C-438E-9D46-B2C32F4156F6}"/>
            </a:ext>
          </a:extLst>
        </xdr:cNvPr>
        <xdr:cNvSpPr txBox="1"/>
      </xdr:nvSpPr>
      <xdr:spPr>
        <a:xfrm>
          <a:off x="273866" y="7475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a:extLst>
            <a:ext uri="{FF2B5EF4-FFF2-40B4-BE49-F238E27FC236}">
              <a16:creationId xmlns:a16="http://schemas.microsoft.com/office/drawing/2014/main" id="{5B08356F-2670-448D-A81C-C75902648B7D}"/>
            </a:ext>
          </a:extLst>
        </xdr:cNvPr>
        <xdr:cNvCxnSpPr/>
      </xdr:nvCxnSpPr>
      <xdr:spPr>
        <a:xfrm>
          <a:off x="685800" y="729723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a:extLst>
            <a:ext uri="{FF2B5EF4-FFF2-40B4-BE49-F238E27FC236}">
              <a16:creationId xmlns:a16="http://schemas.microsoft.com/office/drawing/2014/main" id="{ED8DB77B-7068-4736-8049-AEAC12133C60}"/>
            </a:ext>
          </a:extLst>
        </xdr:cNvPr>
        <xdr:cNvSpPr txBox="1"/>
      </xdr:nvSpPr>
      <xdr:spPr>
        <a:xfrm>
          <a:off x="273866" y="715311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a:extLst>
            <a:ext uri="{FF2B5EF4-FFF2-40B4-BE49-F238E27FC236}">
              <a16:creationId xmlns:a16="http://schemas.microsoft.com/office/drawing/2014/main" id="{941A5AC3-B389-47DA-95A3-2DB777E63176}"/>
            </a:ext>
          </a:extLst>
        </xdr:cNvPr>
        <xdr:cNvCxnSpPr/>
      </xdr:nvCxnSpPr>
      <xdr:spPr>
        <a:xfrm>
          <a:off x="685800" y="696495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a:extLst>
            <a:ext uri="{FF2B5EF4-FFF2-40B4-BE49-F238E27FC236}">
              <a16:creationId xmlns:a16="http://schemas.microsoft.com/office/drawing/2014/main" id="{475B6B8F-ACA4-4D1E-8256-F52AD2E6102C}"/>
            </a:ext>
          </a:extLst>
        </xdr:cNvPr>
        <xdr:cNvSpPr txBox="1"/>
      </xdr:nvSpPr>
      <xdr:spPr>
        <a:xfrm>
          <a:off x="343701" y="682082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a:extLst>
            <a:ext uri="{FF2B5EF4-FFF2-40B4-BE49-F238E27FC236}">
              <a16:creationId xmlns:a16="http://schemas.microsoft.com/office/drawing/2014/main" id="{91722E54-6E4B-4A37-B5A3-23828876D8D5}"/>
            </a:ext>
          </a:extLst>
        </xdr:cNvPr>
        <xdr:cNvCxnSpPr/>
      </xdr:nvCxnSpPr>
      <xdr:spPr>
        <a:xfrm>
          <a:off x="685800" y="664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a:extLst>
            <a:ext uri="{FF2B5EF4-FFF2-40B4-BE49-F238E27FC236}">
              <a16:creationId xmlns:a16="http://schemas.microsoft.com/office/drawing/2014/main" id="{FC08B55A-5EF5-4CCD-A076-150FD8E075CE}"/>
            </a:ext>
          </a:extLst>
        </xdr:cNvPr>
        <xdr:cNvSpPr txBox="1"/>
      </xdr:nvSpPr>
      <xdr:spPr>
        <a:xfrm>
          <a:off x="34370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a:extLst>
            <a:ext uri="{FF2B5EF4-FFF2-40B4-BE49-F238E27FC236}">
              <a16:creationId xmlns:a16="http://schemas.microsoft.com/office/drawing/2014/main" id="{0B64551A-5FCB-4AC8-A24A-5D02196ACB3F}"/>
            </a:ext>
          </a:extLst>
        </xdr:cNvPr>
        <xdr:cNvCxnSpPr/>
      </xdr:nvCxnSpPr>
      <xdr:spPr>
        <a:xfrm>
          <a:off x="685800" y="631180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a:extLst>
            <a:ext uri="{FF2B5EF4-FFF2-40B4-BE49-F238E27FC236}">
              <a16:creationId xmlns:a16="http://schemas.microsoft.com/office/drawing/2014/main" id="{08368056-0C1A-4ED2-B8E9-6FE4FC5F7364}"/>
            </a:ext>
          </a:extLst>
        </xdr:cNvPr>
        <xdr:cNvSpPr txBox="1"/>
      </xdr:nvSpPr>
      <xdr:spPr>
        <a:xfrm>
          <a:off x="343701" y="617530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a:extLst>
            <a:ext uri="{FF2B5EF4-FFF2-40B4-BE49-F238E27FC236}">
              <a16:creationId xmlns:a16="http://schemas.microsoft.com/office/drawing/2014/main" id="{E8BF118F-1D9B-493D-8042-64114FBD9BC6}"/>
            </a:ext>
          </a:extLst>
        </xdr:cNvPr>
        <xdr:cNvCxnSpPr/>
      </xdr:nvCxnSpPr>
      <xdr:spPr>
        <a:xfrm>
          <a:off x="685800" y="598904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a:extLst>
            <a:ext uri="{FF2B5EF4-FFF2-40B4-BE49-F238E27FC236}">
              <a16:creationId xmlns:a16="http://schemas.microsoft.com/office/drawing/2014/main" id="{37167085-B966-46B4-BDD3-ADEA984BA40E}"/>
            </a:ext>
          </a:extLst>
        </xdr:cNvPr>
        <xdr:cNvSpPr txBox="1"/>
      </xdr:nvSpPr>
      <xdr:spPr>
        <a:xfrm>
          <a:off x="343701" y="584873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a:extLst>
            <a:ext uri="{FF2B5EF4-FFF2-40B4-BE49-F238E27FC236}">
              <a16:creationId xmlns:a16="http://schemas.microsoft.com/office/drawing/2014/main" id="{82FD28A6-68DF-4D54-87DB-D8E50025DAB0}"/>
            </a:ext>
          </a:extLst>
        </xdr:cNvPr>
        <xdr:cNvCxnSpPr/>
      </xdr:nvCxnSpPr>
      <xdr:spPr>
        <a:xfrm>
          <a:off x="685800" y="56605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a:extLst>
            <a:ext uri="{FF2B5EF4-FFF2-40B4-BE49-F238E27FC236}">
              <a16:creationId xmlns:a16="http://schemas.microsoft.com/office/drawing/2014/main" id="{167B77B8-137A-4E8B-9B8F-95D640DC2569}"/>
            </a:ext>
          </a:extLst>
        </xdr:cNvPr>
        <xdr:cNvSpPr txBox="1"/>
      </xdr:nvSpPr>
      <xdr:spPr>
        <a:xfrm>
          <a:off x="386866" y="5516444"/>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a:extLst>
            <a:ext uri="{FF2B5EF4-FFF2-40B4-BE49-F238E27FC236}">
              <a16:creationId xmlns:a16="http://schemas.microsoft.com/office/drawing/2014/main" id="{936C586E-7FEC-4A39-9203-F4AECC92F4FF}"/>
            </a:ext>
          </a:extLst>
        </xdr:cNvPr>
        <xdr:cNvCxnSpPr/>
      </xdr:nvCxnSpPr>
      <xdr:spPr>
        <a:xfrm>
          <a:off x="685800" y="533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図書館】&#10;有形固定資産減価償却率グラフ枠">
          <a:extLst>
            <a:ext uri="{FF2B5EF4-FFF2-40B4-BE49-F238E27FC236}">
              <a16:creationId xmlns:a16="http://schemas.microsoft.com/office/drawing/2014/main" id="{58A22EBC-73FE-44F4-A4EB-3BF74680EB8D}"/>
            </a:ext>
          </a:extLst>
        </xdr:cNvPr>
        <xdr:cNvSpPr/>
      </xdr:nvSpPr>
      <xdr:spPr>
        <a:xfrm>
          <a:off x="685800" y="533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19050</xdr:rowOff>
    </xdr:from>
    <xdr:to>
      <xdr:col>24</xdr:col>
      <xdr:colOff>62865</xdr:colOff>
      <xdr:row>42</xdr:row>
      <xdr:rowOff>64770</xdr:rowOff>
    </xdr:to>
    <xdr:cxnSp macro="">
      <xdr:nvCxnSpPr>
        <xdr:cNvPr id="58" name="直線コネクタ 57">
          <a:extLst>
            <a:ext uri="{FF2B5EF4-FFF2-40B4-BE49-F238E27FC236}">
              <a16:creationId xmlns:a16="http://schemas.microsoft.com/office/drawing/2014/main" id="{D69B235E-19E5-4B02-97D7-057866BA1E5D}"/>
            </a:ext>
          </a:extLst>
        </xdr:cNvPr>
        <xdr:cNvCxnSpPr/>
      </xdr:nvCxnSpPr>
      <xdr:spPr>
        <a:xfrm flipV="1">
          <a:off x="4173855" y="5673090"/>
          <a:ext cx="0" cy="159067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68597</xdr:rowOff>
    </xdr:from>
    <xdr:ext cx="405111" cy="259045"/>
    <xdr:sp macro="" textlink="">
      <xdr:nvSpPr>
        <xdr:cNvPr id="59" name="【図書館】&#10;有形固定資産減価償却率最小値テキスト">
          <a:extLst>
            <a:ext uri="{FF2B5EF4-FFF2-40B4-BE49-F238E27FC236}">
              <a16:creationId xmlns:a16="http://schemas.microsoft.com/office/drawing/2014/main" id="{59DD13A7-0C59-4DD9-B7B6-EC627D8F5AF5}"/>
            </a:ext>
          </a:extLst>
        </xdr:cNvPr>
        <xdr:cNvSpPr txBox="1"/>
      </xdr:nvSpPr>
      <xdr:spPr>
        <a:xfrm>
          <a:off x="4212590" y="72675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64770</xdr:rowOff>
    </xdr:from>
    <xdr:to>
      <xdr:col>24</xdr:col>
      <xdr:colOff>152400</xdr:colOff>
      <xdr:row>42</xdr:row>
      <xdr:rowOff>64770</xdr:rowOff>
    </xdr:to>
    <xdr:cxnSp macro="">
      <xdr:nvCxnSpPr>
        <xdr:cNvPr id="60" name="直線コネクタ 59">
          <a:extLst>
            <a:ext uri="{FF2B5EF4-FFF2-40B4-BE49-F238E27FC236}">
              <a16:creationId xmlns:a16="http://schemas.microsoft.com/office/drawing/2014/main" id="{F83D26E9-1A65-4355-813D-2F5DB0926D3E}"/>
            </a:ext>
          </a:extLst>
        </xdr:cNvPr>
        <xdr:cNvCxnSpPr/>
      </xdr:nvCxnSpPr>
      <xdr:spPr>
        <a:xfrm>
          <a:off x="4112260" y="726376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31</xdr:row>
      <xdr:rowOff>137177</xdr:rowOff>
    </xdr:from>
    <xdr:ext cx="340478" cy="259045"/>
    <xdr:sp macro="" textlink="">
      <xdr:nvSpPr>
        <xdr:cNvPr id="61" name="【図書館】&#10;有形固定資産減価償却率最大値テキスト">
          <a:extLst>
            <a:ext uri="{FF2B5EF4-FFF2-40B4-BE49-F238E27FC236}">
              <a16:creationId xmlns:a16="http://schemas.microsoft.com/office/drawing/2014/main" id="{21B187F0-B83C-4E96-A317-BD8C34192DC5}"/>
            </a:ext>
          </a:extLst>
        </xdr:cNvPr>
        <xdr:cNvSpPr txBox="1"/>
      </xdr:nvSpPr>
      <xdr:spPr>
        <a:xfrm>
          <a:off x="4212590" y="544831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19050</xdr:rowOff>
    </xdr:from>
    <xdr:to>
      <xdr:col>24</xdr:col>
      <xdr:colOff>152400</xdr:colOff>
      <xdr:row>33</xdr:row>
      <xdr:rowOff>19050</xdr:rowOff>
    </xdr:to>
    <xdr:cxnSp macro="">
      <xdr:nvCxnSpPr>
        <xdr:cNvPr id="62" name="直線コネクタ 61">
          <a:extLst>
            <a:ext uri="{FF2B5EF4-FFF2-40B4-BE49-F238E27FC236}">
              <a16:creationId xmlns:a16="http://schemas.microsoft.com/office/drawing/2014/main" id="{D888F484-B44D-49E0-8FBF-E672611155BE}"/>
            </a:ext>
          </a:extLst>
        </xdr:cNvPr>
        <xdr:cNvCxnSpPr/>
      </xdr:nvCxnSpPr>
      <xdr:spPr>
        <a:xfrm>
          <a:off x="4112260" y="567309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66238</xdr:rowOff>
    </xdr:from>
    <xdr:ext cx="405111" cy="259045"/>
    <xdr:sp macro="" textlink="">
      <xdr:nvSpPr>
        <xdr:cNvPr id="63" name="【図書館】&#10;有形固定資産減価償却率平均値テキスト">
          <a:extLst>
            <a:ext uri="{FF2B5EF4-FFF2-40B4-BE49-F238E27FC236}">
              <a16:creationId xmlns:a16="http://schemas.microsoft.com/office/drawing/2014/main" id="{79512686-322E-47F0-9C9E-555FF397B5E6}"/>
            </a:ext>
          </a:extLst>
        </xdr:cNvPr>
        <xdr:cNvSpPr txBox="1"/>
      </xdr:nvSpPr>
      <xdr:spPr>
        <a:xfrm>
          <a:off x="4212590" y="623653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43361</xdr:rowOff>
    </xdr:from>
    <xdr:to>
      <xdr:col>24</xdr:col>
      <xdr:colOff>114300</xdr:colOff>
      <xdr:row>37</xdr:row>
      <xdr:rowOff>144961</xdr:rowOff>
    </xdr:to>
    <xdr:sp macro="" textlink="">
      <xdr:nvSpPr>
        <xdr:cNvPr id="64" name="フローチャート: 判断 63">
          <a:extLst>
            <a:ext uri="{FF2B5EF4-FFF2-40B4-BE49-F238E27FC236}">
              <a16:creationId xmlns:a16="http://schemas.microsoft.com/office/drawing/2014/main" id="{64F2BB63-E879-4680-BF3A-34018A1834D9}"/>
            </a:ext>
          </a:extLst>
        </xdr:cNvPr>
        <xdr:cNvSpPr/>
      </xdr:nvSpPr>
      <xdr:spPr>
        <a:xfrm>
          <a:off x="4131310" y="6388916"/>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56424</xdr:rowOff>
    </xdr:from>
    <xdr:to>
      <xdr:col>20</xdr:col>
      <xdr:colOff>38100</xdr:colOff>
      <xdr:row>37</xdr:row>
      <xdr:rowOff>158024</xdr:rowOff>
    </xdr:to>
    <xdr:sp macro="" textlink="">
      <xdr:nvSpPr>
        <xdr:cNvPr id="65" name="フローチャート: 判断 64">
          <a:extLst>
            <a:ext uri="{FF2B5EF4-FFF2-40B4-BE49-F238E27FC236}">
              <a16:creationId xmlns:a16="http://schemas.microsoft.com/office/drawing/2014/main" id="{88551248-10E8-4F87-B6B8-7C800D5D843D}"/>
            </a:ext>
          </a:extLst>
        </xdr:cNvPr>
        <xdr:cNvSpPr/>
      </xdr:nvSpPr>
      <xdr:spPr>
        <a:xfrm>
          <a:off x="3388360" y="6403884"/>
          <a:ext cx="7874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27033</xdr:rowOff>
    </xdr:from>
    <xdr:to>
      <xdr:col>15</xdr:col>
      <xdr:colOff>101600</xdr:colOff>
      <xdr:row>37</xdr:row>
      <xdr:rowOff>128633</xdr:rowOff>
    </xdr:to>
    <xdr:sp macro="" textlink="">
      <xdr:nvSpPr>
        <xdr:cNvPr id="66" name="フローチャート: 判断 65">
          <a:extLst>
            <a:ext uri="{FF2B5EF4-FFF2-40B4-BE49-F238E27FC236}">
              <a16:creationId xmlns:a16="http://schemas.microsoft.com/office/drawing/2014/main" id="{317B0EA2-F130-49E5-B28B-EEE8E3861808}"/>
            </a:ext>
          </a:extLst>
        </xdr:cNvPr>
        <xdr:cNvSpPr/>
      </xdr:nvSpPr>
      <xdr:spPr>
        <a:xfrm>
          <a:off x="2571750" y="6368778"/>
          <a:ext cx="9779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162560</xdr:rowOff>
    </xdr:from>
    <xdr:to>
      <xdr:col>10</xdr:col>
      <xdr:colOff>165100</xdr:colOff>
      <xdr:row>37</xdr:row>
      <xdr:rowOff>92710</xdr:rowOff>
    </xdr:to>
    <xdr:sp macro="" textlink="">
      <xdr:nvSpPr>
        <xdr:cNvPr id="67" name="フローチャート: 判断 66">
          <a:extLst>
            <a:ext uri="{FF2B5EF4-FFF2-40B4-BE49-F238E27FC236}">
              <a16:creationId xmlns:a16="http://schemas.microsoft.com/office/drawing/2014/main" id="{CB3F5DCA-0731-43DC-A1F9-93206101798E}"/>
            </a:ext>
          </a:extLst>
        </xdr:cNvPr>
        <xdr:cNvSpPr/>
      </xdr:nvSpPr>
      <xdr:spPr>
        <a:xfrm>
          <a:off x="1774190" y="6336665"/>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146231</xdr:rowOff>
    </xdr:from>
    <xdr:to>
      <xdr:col>6</xdr:col>
      <xdr:colOff>38100</xdr:colOff>
      <xdr:row>37</xdr:row>
      <xdr:rowOff>76381</xdr:rowOff>
    </xdr:to>
    <xdr:sp macro="" textlink="">
      <xdr:nvSpPr>
        <xdr:cNvPr id="68" name="フローチャート: 判断 67">
          <a:extLst>
            <a:ext uri="{FF2B5EF4-FFF2-40B4-BE49-F238E27FC236}">
              <a16:creationId xmlns:a16="http://schemas.microsoft.com/office/drawing/2014/main" id="{33BFC6F4-1808-4D42-BCEF-618FB10777CB}"/>
            </a:ext>
          </a:extLst>
        </xdr:cNvPr>
        <xdr:cNvSpPr/>
      </xdr:nvSpPr>
      <xdr:spPr>
        <a:xfrm>
          <a:off x="988060" y="6316526"/>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A6F09EE2-671A-4827-8143-1DF1EC8C8C79}"/>
            </a:ext>
          </a:extLst>
        </xdr:cNvPr>
        <xdr:cNvSpPr txBox="1"/>
      </xdr:nvSpPr>
      <xdr:spPr>
        <a:xfrm>
          <a:off x="400304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DB5ADFC6-7D37-413B-B4D1-032B6D1CDD65}"/>
            </a:ext>
          </a:extLst>
        </xdr:cNvPr>
        <xdr:cNvSpPr txBox="1"/>
      </xdr:nvSpPr>
      <xdr:spPr>
        <a:xfrm>
          <a:off x="32600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570413EB-E6AC-4DCC-9E16-A4B8AC264846}"/>
            </a:ext>
          </a:extLst>
        </xdr:cNvPr>
        <xdr:cNvSpPr txBox="1"/>
      </xdr:nvSpPr>
      <xdr:spPr>
        <a:xfrm>
          <a:off x="24549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DBEFE8D2-7B80-48A4-8181-C497895BE191}"/>
            </a:ext>
          </a:extLst>
        </xdr:cNvPr>
        <xdr:cNvSpPr txBox="1"/>
      </xdr:nvSpPr>
      <xdr:spPr>
        <a:xfrm>
          <a:off x="16573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a:extLst>
            <a:ext uri="{FF2B5EF4-FFF2-40B4-BE49-F238E27FC236}">
              <a16:creationId xmlns:a16="http://schemas.microsoft.com/office/drawing/2014/main" id="{B3257850-1BE4-4C2B-9714-C2661F0BF2D4}"/>
            </a:ext>
          </a:extLst>
        </xdr:cNvPr>
        <xdr:cNvSpPr txBox="1"/>
      </xdr:nvSpPr>
      <xdr:spPr>
        <a:xfrm>
          <a:off x="8597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72753</xdr:rowOff>
    </xdr:from>
    <xdr:to>
      <xdr:col>24</xdr:col>
      <xdr:colOff>114300</xdr:colOff>
      <xdr:row>39</xdr:row>
      <xdr:rowOff>2903</xdr:rowOff>
    </xdr:to>
    <xdr:sp macro="" textlink="">
      <xdr:nvSpPr>
        <xdr:cNvPr id="74" name="楕円 73">
          <a:extLst>
            <a:ext uri="{FF2B5EF4-FFF2-40B4-BE49-F238E27FC236}">
              <a16:creationId xmlns:a16="http://schemas.microsoft.com/office/drawing/2014/main" id="{CD65CE5B-E531-4388-AC0C-85901A941840}"/>
            </a:ext>
          </a:extLst>
        </xdr:cNvPr>
        <xdr:cNvSpPr/>
      </xdr:nvSpPr>
      <xdr:spPr>
        <a:xfrm>
          <a:off x="4131310" y="6587853"/>
          <a:ext cx="9779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38</xdr:row>
      <xdr:rowOff>51180</xdr:rowOff>
    </xdr:from>
    <xdr:ext cx="405111" cy="259045"/>
    <xdr:sp macro="" textlink="">
      <xdr:nvSpPr>
        <xdr:cNvPr id="75" name="【図書館】&#10;有形固定資産減価償却率該当値テキスト">
          <a:extLst>
            <a:ext uri="{FF2B5EF4-FFF2-40B4-BE49-F238E27FC236}">
              <a16:creationId xmlns:a16="http://schemas.microsoft.com/office/drawing/2014/main" id="{718D9A8D-71D6-422C-8776-C6D383EE0C10}"/>
            </a:ext>
          </a:extLst>
        </xdr:cNvPr>
        <xdr:cNvSpPr txBox="1"/>
      </xdr:nvSpPr>
      <xdr:spPr>
        <a:xfrm>
          <a:off x="4212590" y="65700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38463</xdr:rowOff>
    </xdr:from>
    <xdr:to>
      <xdr:col>20</xdr:col>
      <xdr:colOff>38100</xdr:colOff>
      <xdr:row>38</xdr:row>
      <xdr:rowOff>140063</xdr:rowOff>
    </xdr:to>
    <xdr:sp macro="" textlink="">
      <xdr:nvSpPr>
        <xdr:cNvPr id="76" name="楕円 75">
          <a:extLst>
            <a:ext uri="{FF2B5EF4-FFF2-40B4-BE49-F238E27FC236}">
              <a16:creationId xmlns:a16="http://schemas.microsoft.com/office/drawing/2014/main" id="{FFAC837E-BC35-43B0-813D-6E28A4DDFF6E}"/>
            </a:ext>
          </a:extLst>
        </xdr:cNvPr>
        <xdr:cNvSpPr/>
      </xdr:nvSpPr>
      <xdr:spPr>
        <a:xfrm>
          <a:off x="3388360" y="6553563"/>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38</xdr:row>
      <xdr:rowOff>89263</xdr:rowOff>
    </xdr:from>
    <xdr:to>
      <xdr:col>24</xdr:col>
      <xdr:colOff>63500</xdr:colOff>
      <xdr:row>38</xdr:row>
      <xdr:rowOff>123553</xdr:rowOff>
    </xdr:to>
    <xdr:cxnSp macro="">
      <xdr:nvCxnSpPr>
        <xdr:cNvPr id="77" name="直線コネクタ 76">
          <a:extLst>
            <a:ext uri="{FF2B5EF4-FFF2-40B4-BE49-F238E27FC236}">
              <a16:creationId xmlns:a16="http://schemas.microsoft.com/office/drawing/2014/main" id="{4A9E326A-569F-4DF9-80B9-3891A25B5008}"/>
            </a:ext>
          </a:extLst>
        </xdr:cNvPr>
        <xdr:cNvCxnSpPr/>
      </xdr:nvCxnSpPr>
      <xdr:spPr>
        <a:xfrm>
          <a:off x="3431540" y="6608173"/>
          <a:ext cx="74295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38</xdr:row>
      <xdr:rowOff>5806</xdr:rowOff>
    </xdr:from>
    <xdr:to>
      <xdr:col>15</xdr:col>
      <xdr:colOff>101600</xdr:colOff>
      <xdr:row>38</xdr:row>
      <xdr:rowOff>107406</xdr:rowOff>
    </xdr:to>
    <xdr:sp macro="" textlink="">
      <xdr:nvSpPr>
        <xdr:cNvPr id="78" name="楕円 77">
          <a:extLst>
            <a:ext uri="{FF2B5EF4-FFF2-40B4-BE49-F238E27FC236}">
              <a16:creationId xmlns:a16="http://schemas.microsoft.com/office/drawing/2014/main" id="{F5C70345-2D91-4244-8B2E-FDDFC2C41F18}"/>
            </a:ext>
          </a:extLst>
        </xdr:cNvPr>
        <xdr:cNvSpPr/>
      </xdr:nvSpPr>
      <xdr:spPr>
        <a:xfrm>
          <a:off x="2571750" y="6522811"/>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56606</xdr:rowOff>
    </xdr:from>
    <xdr:to>
      <xdr:col>19</xdr:col>
      <xdr:colOff>177800</xdr:colOff>
      <xdr:row>38</xdr:row>
      <xdr:rowOff>89263</xdr:rowOff>
    </xdr:to>
    <xdr:cxnSp macro="">
      <xdr:nvCxnSpPr>
        <xdr:cNvPr id="79" name="直線コネクタ 78">
          <a:extLst>
            <a:ext uri="{FF2B5EF4-FFF2-40B4-BE49-F238E27FC236}">
              <a16:creationId xmlns:a16="http://schemas.microsoft.com/office/drawing/2014/main" id="{8A8C0B68-C870-464C-97F1-61D247426D41}"/>
            </a:ext>
          </a:extLst>
        </xdr:cNvPr>
        <xdr:cNvCxnSpPr/>
      </xdr:nvCxnSpPr>
      <xdr:spPr>
        <a:xfrm>
          <a:off x="2626360" y="6575516"/>
          <a:ext cx="80518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142966</xdr:rowOff>
    </xdr:from>
    <xdr:to>
      <xdr:col>10</xdr:col>
      <xdr:colOff>165100</xdr:colOff>
      <xdr:row>38</xdr:row>
      <xdr:rowOff>73116</xdr:rowOff>
    </xdr:to>
    <xdr:sp macro="" textlink="">
      <xdr:nvSpPr>
        <xdr:cNvPr id="80" name="楕円 79">
          <a:extLst>
            <a:ext uri="{FF2B5EF4-FFF2-40B4-BE49-F238E27FC236}">
              <a16:creationId xmlns:a16="http://schemas.microsoft.com/office/drawing/2014/main" id="{A7E66A03-945D-4712-A27A-093D432A79E8}"/>
            </a:ext>
          </a:extLst>
        </xdr:cNvPr>
        <xdr:cNvSpPr/>
      </xdr:nvSpPr>
      <xdr:spPr>
        <a:xfrm>
          <a:off x="1774190" y="6484711"/>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38</xdr:row>
      <xdr:rowOff>22316</xdr:rowOff>
    </xdr:from>
    <xdr:to>
      <xdr:col>15</xdr:col>
      <xdr:colOff>50800</xdr:colOff>
      <xdr:row>38</xdr:row>
      <xdr:rowOff>56606</xdr:rowOff>
    </xdr:to>
    <xdr:cxnSp macro="">
      <xdr:nvCxnSpPr>
        <xdr:cNvPr id="81" name="直線コネクタ 80">
          <a:extLst>
            <a:ext uri="{FF2B5EF4-FFF2-40B4-BE49-F238E27FC236}">
              <a16:creationId xmlns:a16="http://schemas.microsoft.com/office/drawing/2014/main" id="{9EB68D63-633A-4AB1-B7B8-5B07A2DCA560}"/>
            </a:ext>
          </a:extLst>
        </xdr:cNvPr>
        <xdr:cNvCxnSpPr/>
      </xdr:nvCxnSpPr>
      <xdr:spPr>
        <a:xfrm>
          <a:off x="1828800" y="6533606"/>
          <a:ext cx="79756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37</xdr:row>
      <xdr:rowOff>113574</xdr:rowOff>
    </xdr:from>
    <xdr:to>
      <xdr:col>6</xdr:col>
      <xdr:colOff>38100</xdr:colOff>
      <xdr:row>38</xdr:row>
      <xdr:rowOff>43724</xdr:rowOff>
    </xdr:to>
    <xdr:sp macro="" textlink="">
      <xdr:nvSpPr>
        <xdr:cNvPr id="82" name="楕円 81">
          <a:extLst>
            <a:ext uri="{FF2B5EF4-FFF2-40B4-BE49-F238E27FC236}">
              <a16:creationId xmlns:a16="http://schemas.microsoft.com/office/drawing/2014/main" id="{388C0169-C615-4D73-96DE-738183C2358A}"/>
            </a:ext>
          </a:extLst>
        </xdr:cNvPr>
        <xdr:cNvSpPr/>
      </xdr:nvSpPr>
      <xdr:spPr>
        <a:xfrm>
          <a:off x="988060" y="6457224"/>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37</xdr:row>
      <xdr:rowOff>164374</xdr:rowOff>
    </xdr:from>
    <xdr:to>
      <xdr:col>10</xdr:col>
      <xdr:colOff>114300</xdr:colOff>
      <xdr:row>38</xdr:row>
      <xdr:rowOff>22316</xdr:rowOff>
    </xdr:to>
    <xdr:cxnSp macro="">
      <xdr:nvCxnSpPr>
        <xdr:cNvPr id="83" name="直線コネクタ 82">
          <a:extLst>
            <a:ext uri="{FF2B5EF4-FFF2-40B4-BE49-F238E27FC236}">
              <a16:creationId xmlns:a16="http://schemas.microsoft.com/office/drawing/2014/main" id="{7465CC0A-0A0F-45BD-9F8B-7FC567AEDCF9}"/>
            </a:ext>
          </a:extLst>
        </xdr:cNvPr>
        <xdr:cNvCxnSpPr/>
      </xdr:nvCxnSpPr>
      <xdr:spPr>
        <a:xfrm>
          <a:off x="1031240" y="6511834"/>
          <a:ext cx="797560" cy="21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36</xdr:row>
      <xdr:rowOff>3101</xdr:rowOff>
    </xdr:from>
    <xdr:ext cx="405111" cy="259045"/>
    <xdr:sp macro="" textlink="">
      <xdr:nvSpPr>
        <xdr:cNvPr id="84" name="n_1aveValue【図書館】&#10;有形固定資産減価償却率">
          <a:extLst>
            <a:ext uri="{FF2B5EF4-FFF2-40B4-BE49-F238E27FC236}">
              <a16:creationId xmlns:a16="http://schemas.microsoft.com/office/drawing/2014/main" id="{0464E1D9-11EE-41AE-B2FD-18D6A0414895}"/>
            </a:ext>
          </a:extLst>
        </xdr:cNvPr>
        <xdr:cNvSpPr txBox="1"/>
      </xdr:nvSpPr>
      <xdr:spPr>
        <a:xfrm>
          <a:off x="3239144" y="61753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145160</xdr:rowOff>
    </xdr:from>
    <xdr:ext cx="405111" cy="259045"/>
    <xdr:sp macro="" textlink="">
      <xdr:nvSpPr>
        <xdr:cNvPr id="85" name="n_2aveValue【図書館】&#10;有形固定資産減価償却率">
          <a:extLst>
            <a:ext uri="{FF2B5EF4-FFF2-40B4-BE49-F238E27FC236}">
              <a16:creationId xmlns:a16="http://schemas.microsoft.com/office/drawing/2014/main" id="{1E66A2C2-78D0-48B0-8BB6-08D0AEE9A9D7}"/>
            </a:ext>
          </a:extLst>
        </xdr:cNvPr>
        <xdr:cNvSpPr txBox="1"/>
      </xdr:nvSpPr>
      <xdr:spPr>
        <a:xfrm>
          <a:off x="2439044" y="61440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109237</xdr:rowOff>
    </xdr:from>
    <xdr:ext cx="405111" cy="259045"/>
    <xdr:sp macro="" textlink="">
      <xdr:nvSpPr>
        <xdr:cNvPr id="86" name="n_3aveValue【図書館】&#10;有形固定資産減価償却率">
          <a:extLst>
            <a:ext uri="{FF2B5EF4-FFF2-40B4-BE49-F238E27FC236}">
              <a16:creationId xmlns:a16="http://schemas.microsoft.com/office/drawing/2014/main" id="{DCC6DAC7-5752-4B21-91E5-293FAB3780E9}"/>
            </a:ext>
          </a:extLst>
        </xdr:cNvPr>
        <xdr:cNvSpPr txBox="1"/>
      </xdr:nvSpPr>
      <xdr:spPr>
        <a:xfrm>
          <a:off x="1641484" y="61080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92908</xdr:rowOff>
    </xdr:from>
    <xdr:ext cx="405111" cy="259045"/>
    <xdr:sp macro="" textlink="">
      <xdr:nvSpPr>
        <xdr:cNvPr id="87" name="n_4aveValue【図書館】&#10;有形固定資産減価償却率">
          <a:extLst>
            <a:ext uri="{FF2B5EF4-FFF2-40B4-BE49-F238E27FC236}">
              <a16:creationId xmlns:a16="http://schemas.microsoft.com/office/drawing/2014/main" id="{4B9968A0-2265-4114-A0EE-065FF7E9DF6B}"/>
            </a:ext>
          </a:extLst>
        </xdr:cNvPr>
        <xdr:cNvSpPr txBox="1"/>
      </xdr:nvSpPr>
      <xdr:spPr>
        <a:xfrm>
          <a:off x="855354" y="609746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38</xdr:row>
      <xdr:rowOff>131190</xdr:rowOff>
    </xdr:from>
    <xdr:ext cx="405111" cy="259045"/>
    <xdr:sp macro="" textlink="">
      <xdr:nvSpPr>
        <xdr:cNvPr id="88" name="n_1mainValue【図書館】&#10;有形固定資産減価償却率">
          <a:extLst>
            <a:ext uri="{FF2B5EF4-FFF2-40B4-BE49-F238E27FC236}">
              <a16:creationId xmlns:a16="http://schemas.microsoft.com/office/drawing/2014/main" id="{DDEE8E51-3749-4847-9521-F266AB48F67E}"/>
            </a:ext>
          </a:extLst>
        </xdr:cNvPr>
        <xdr:cNvSpPr txBox="1"/>
      </xdr:nvSpPr>
      <xdr:spPr>
        <a:xfrm>
          <a:off x="3239144" y="665010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98533</xdr:rowOff>
    </xdr:from>
    <xdr:ext cx="405111" cy="259045"/>
    <xdr:sp macro="" textlink="">
      <xdr:nvSpPr>
        <xdr:cNvPr id="89" name="n_2mainValue【図書館】&#10;有形固定資産減価償却率">
          <a:extLst>
            <a:ext uri="{FF2B5EF4-FFF2-40B4-BE49-F238E27FC236}">
              <a16:creationId xmlns:a16="http://schemas.microsoft.com/office/drawing/2014/main" id="{4EE70783-4072-464F-A546-B01C7E663211}"/>
            </a:ext>
          </a:extLst>
        </xdr:cNvPr>
        <xdr:cNvSpPr txBox="1"/>
      </xdr:nvSpPr>
      <xdr:spPr>
        <a:xfrm>
          <a:off x="2439044" y="66098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64243</xdr:rowOff>
    </xdr:from>
    <xdr:ext cx="405111" cy="259045"/>
    <xdr:sp macro="" textlink="">
      <xdr:nvSpPr>
        <xdr:cNvPr id="90" name="n_3mainValue【図書館】&#10;有形固定資産減価償却率">
          <a:extLst>
            <a:ext uri="{FF2B5EF4-FFF2-40B4-BE49-F238E27FC236}">
              <a16:creationId xmlns:a16="http://schemas.microsoft.com/office/drawing/2014/main" id="{2BAD6C8D-0C45-43C0-B0D8-0D5AD5D5F076}"/>
            </a:ext>
          </a:extLst>
        </xdr:cNvPr>
        <xdr:cNvSpPr txBox="1"/>
      </xdr:nvSpPr>
      <xdr:spPr>
        <a:xfrm>
          <a:off x="1641484" y="65755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38</xdr:row>
      <xdr:rowOff>34851</xdr:rowOff>
    </xdr:from>
    <xdr:ext cx="405111" cy="259045"/>
    <xdr:sp macro="" textlink="">
      <xdr:nvSpPr>
        <xdr:cNvPr id="91" name="n_4mainValue【図書館】&#10;有形固定資産減価償却率">
          <a:extLst>
            <a:ext uri="{FF2B5EF4-FFF2-40B4-BE49-F238E27FC236}">
              <a16:creationId xmlns:a16="http://schemas.microsoft.com/office/drawing/2014/main" id="{2EC16EDA-83C6-466C-98CA-5B0C1B0AD529}"/>
            </a:ext>
          </a:extLst>
        </xdr:cNvPr>
        <xdr:cNvSpPr txBox="1"/>
      </xdr:nvSpPr>
      <xdr:spPr>
        <a:xfrm>
          <a:off x="855354" y="65499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a:extLst>
            <a:ext uri="{FF2B5EF4-FFF2-40B4-BE49-F238E27FC236}">
              <a16:creationId xmlns:a16="http://schemas.microsoft.com/office/drawing/2014/main" id="{BAFAD793-FD64-4DF9-93E7-0055F33B0D34}"/>
            </a:ext>
          </a:extLst>
        </xdr:cNvPr>
        <xdr:cNvSpPr/>
      </xdr:nvSpPr>
      <xdr:spPr>
        <a:xfrm>
          <a:off x="5960110" y="419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a:extLst>
            <a:ext uri="{FF2B5EF4-FFF2-40B4-BE49-F238E27FC236}">
              <a16:creationId xmlns:a16="http://schemas.microsoft.com/office/drawing/2014/main" id="{4218AB10-AE61-499C-AF6A-CEF64B68212A}"/>
            </a:ext>
          </a:extLst>
        </xdr:cNvPr>
        <xdr:cNvSpPr/>
      </xdr:nvSpPr>
      <xdr:spPr>
        <a:xfrm>
          <a:off x="606044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a:extLst>
            <a:ext uri="{FF2B5EF4-FFF2-40B4-BE49-F238E27FC236}">
              <a16:creationId xmlns:a16="http://schemas.microsoft.com/office/drawing/2014/main" id="{25167DDD-EE19-435B-A5E7-99AF8BA92E03}"/>
            </a:ext>
          </a:extLst>
        </xdr:cNvPr>
        <xdr:cNvSpPr/>
      </xdr:nvSpPr>
      <xdr:spPr>
        <a:xfrm>
          <a:off x="606044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a:extLst>
            <a:ext uri="{FF2B5EF4-FFF2-40B4-BE49-F238E27FC236}">
              <a16:creationId xmlns:a16="http://schemas.microsoft.com/office/drawing/2014/main" id="{2077AD67-4594-48AE-BDE7-EEF697FDAA4A}"/>
            </a:ext>
          </a:extLst>
        </xdr:cNvPr>
        <xdr:cNvSpPr/>
      </xdr:nvSpPr>
      <xdr:spPr>
        <a:xfrm>
          <a:off x="698881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a:extLst>
            <a:ext uri="{FF2B5EF4-FFF2-40B4-BE49-F238E27FC236}">
              <a16:creationId xmlns:a16="http://schemas.microsoft.com/office/drawing/2014/main" id="{752DF2B0-6572-4D53-B469-961049A332E7}"/>
            </a:ext>
          </a:extLst>
        </xdr:cNvPr>
        <xdr:cNvSpPr/>
      </xdr:nvSpPr>
      <xdr:spPr>
        <a:xfrm>
          <a:off x="698881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a:extLst>
            <a:ext uri="{FF2B5EF4-FFF2-40B4-BE49-F238E27FC236}">
              <a16:creationId xmlns:a16="http://schemas.microsoft.com/office/drawing/2014/main" id="{FF4243E2-FA2A-4D23-B76D-CC90A4FBE75B}"/>
            </a:ext>
          </a:extLst>
        </xdr:cNvPr>
        <xdr:cNvSpPr/>
      </xdr:nvSpPr>
      <xdr:spPr>
        <a:xfrm>
          <a:off x="801751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a:extLst>
            <a:ext uri="{FF2B5EF4-FFF2-40B4-BE49-F238E27FC236}">
              <a16:creationId xmlns:a16="http://schemas.microsoft.com/office/drawing/2014/main" id="{AADAF3F5-26B2-49CB-92BE-1A3C13569538}"/>
            </a:ext>
          </a:extLst>
        </xdr:cNvPr>
        <xdr:cNvSpPr/>
      </xdr:nvSpPr>
      <xdr:spPr>
        <a:xfrm>
          <a:off x="801751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a:extLst>
            <a:ext uri="{FF2B5EF4-FFF2-40B4-BE49-F238E27FC236}">
              <a16:creationId xmlns:a16="http://schemas.microsoft.com/office/drawing/2014/main" id="{80D486A9-6F0E-4CBB-B1CD-41CC458FEAF5}"/>
            </a:ext>
          </a:extLst>
        </xdr:cNvPr>
        <xdr:cNvSpPr/>
      </xdr:nvSpPr>
      <xdr:spPr>
        <a:xfrm>
          <a:off x="5960110" y="533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100" name="テキスト ボックス 99">
          <a:extLst>
            <a:ext uri="{FF2B5EF4-FFF2-40B4-BE49-F238E27FC236}">
              <a16:creationId xmlns:a16="http://schemas.microsoft.com/office/drawing/2014/main" id="{A22933FC-F500-46C9-944E-4AB49DB553CA}"/>
            </a:ext>
          </a:extLst>
        </xdr:cNvPr>
        <xdr:cNvSpPr txBox="1"/>
      </xdr:nvSpPr>
      <xdr:spPr>
        <a:xfrm>
          <a:off x="592201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a:extLst>
            <a:ext uri="{FF2B5EF4-FFF2-40B4-BE49-F238E27FC236}">
              <a16:creationId xmlns:a16="http://schemas.microsoft.com/office/drawing/2014/main" id="{993EABB0-3A01-47BF-8F17-05F9D506266D}"/>
            </a:ext>
          </a:extLst>
        </xdr:cNvPr>
        <xdr:cNvCxnSpPr/>
      </xdr:nvCxnSpPr>
      <xdr:spPr>
        <a:xfrm>
          <a:off x="5960110" y="7620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41</xdr:row>
      <xdr:rowOff>133350</xdr:rowOff>
    </xdr:from>
    <xdr:to>
      <xdr:col>59</xdr:col>
      <xdr:colOff>50800</xdr:colOff>
      <xdr:row>41</xdr:row>
      <xdr:rowOff>133350</xdr:rowOff>
    </xdr:to>
    <xdr:cxnSp macro="">
      <xdr:nvCxnSpPr>
        <xdr:cNvPr id="102" name="直線コネクタ 101">
          <a:extLst>
            <a:ext uri="{FF2B5EF4-FFF2-40B4-BE49-F238E27FC236}">
              <a16:creationId xmlns:a16="http://schemas.microsoft.com/office/drawing/2014/main" id="{AB551474-9C3D-456A-8EEA-6FDE5BA5A46B}"/>
            </a:ext>
          </a:extLst>
        </xdr:cNvPr>
        <xdr:cNvCxnSpPr/>
      </xdr:nvCxnSpPr>
      <xdr:spPr>
        <a:xfrm>
          <a:off x="5960110" y="71589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40</xdr:row>
      <xdr:rowOff>162577</xdr:rowOff>
    </xdr:from>
    <xdr:ext cx="467179" cy="259045"/>
    <xdr:sp macro="" textlink="">
      <xdr:nvSpPr>
        <xdr:cNvPr id="103" name="テキスト ボックス 102">
          <a:extLst>
            <a:ext uri="{FF2B5EF4-FFF2-40B4-BE49-F238E27FC236}">
              <a16:creationId xmlns:a16="http://schemas.microsoft.com/office/drawing/2014/main" id="{28873E7F-E04D-438A-BA49-4D6E34C91FC2}"/>
            </a:ext>
          </a:extLst>
        </xdr:cNvPr>
        <xdr:cNvSpPr txBox="1"/>
      </xdr:nvSpPr>
      <xdr:spPr>
        <a:xfrm>
          <a:off x="5527221" y="70224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19050</xdr:rowOff>
    </xdr:from>
    <xdr:to>
      <xdr:col>59</xdr:col>
      <xdr:colOff>50800</xdr:colOff>
      <xdr:row>39</xdr:row>
      <xdr:rowOff>19050</xdr:rowOff>
    </xdr:to>
    <xdr:cxnSp macro="">
      <xdr:nvCxnSpPr>
        <xdr:cNvPr id="104" name="直線コネクタ 103">
          <a:extLst>
            <a:ext uri="{FF2B5EF4-FFF2-40B4-BE49-F238E27FC236}">
              <a16:creationId xmlns:a16="http://schemas.microsoft.com/office/drawing/2014/main" id="{E4815593-1141-4E98-85D0-A300B26734F9}"/>
            </a:ext>
          </a:extLst>
        </xdr:cNvPr>
        <xdr:cNvCxnSpPr/>
      </xdr:nvCxnSpPr>
      <xdr:spPr>
        <a:xfrm>
          <a:off x="5960110" y="67017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38</xdr:row>
      <xdr:rowOff>48277</xdr:rowOff>
    </xdr:from>
    <xdr:ext cx="467179" cy="259045"/>
    <xdr:sp macro="" textlink="">
      <xdr:nvSpPr>
        <xdr:cNvPr id="105" name="テキスト ボックス 104">
          <a:extLst>
            <a:ext uri="{FF2B5EF4-FFF2-40B4-BE49-F238E27FC236}">
              <a16:creationId xmlns:a16="http://schemas.microsoft.com/office/drawing/2014/main" id="{B438857F-B725-4756-ACBA-16DB63031649}"/>
            </a:ext>
          </a:extLst>
        </xdr:cNvPr>
        <xdr:cNvSpPr txBox="1"/>
      </xdr:nvSpPr>
      <xdr:spPr>
        <a:xfrm>
          <a:off x="5527221" y="65652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76200</xdr:rowOff>
    </xdr:from>
    <xdr:to>
      <xdr:col>59</xdr:col>
      <xdr:colOff>50800</xdr:colOff>
      <xdr:row>36</xdr:row>
      <xdr:rowOff>76200</xdr:rowOff>
    </xdr:to>
    <xdr:cxnSp macro="">
      <xdr:nvCxnSpPr>
        <xdr:cNvPr id="106" name="直線コネクタ 105">
          <a:extLst>
            <a:ext uri="{FF2B5EF4-FFF2-40B4-BE49-F238E27FC236}">
              <a16:creationId xmlns:a16="http://schemas.microsoft.com/office/drawing/2014/main" id="{4B7C80C1-035C-4526-B26E-423DC38BA9CC}"/>
            </a:ext>
          </a:extLst>
        </xdr:cNvPr>
        <xdr:cNvCxnSpPr/>
      </xdr:nvCxnSpPr>
      <xdr:spPr>
        <a:xfrm>
          <a:off x="5960110" y="62484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105427</xdr:rowOff>
    </xdr:from>
    <xdr:ext cx="467179" cy="259045"/>
    <xdr:sp macro="" textlink="">
      <xdr:nvSpPr>
        <xdr:cNvPr id="107" name="テキスト ボックス 106">
          <a:extLst>
            <a:ext uri="{FF2B5EF4-FFF2-40B4-BE49-F238E27FC236}">
              <a16:creationId xmlns:a16="http://schemas.microsoft.com/office/drawing/2014/main" id="{3B34F482-E7C5-42DD-B717-7AF9463009E0}"/>
            </a:ext>
          </a:extLst>
        </xdr:cNvPr>
        <xdr:cNvSpPr txBox="1"/>
      </xdr:nvSpPr>
      <xdr:spPr>
        <a:xfrm>
          <a:off x="5527221" y="61042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133350</xdr:rowOff>
    </xdr:from>
    <xdr:to>
      <xdr:col>59</xdr:col>
      <xdr:colOff>50800</xdr:colOff>
      <xdr:row>33</xdr:row>
      <xdr:rowOff>133350</xdr:rowOff>
    </xdr:to>
    <xdr:cxnSp macro="">
      <xdr:nvCxnSpPr>
        <xdr:cNvPr id="108" name="直線コネクタ 107">
          <a:extLst>
            <a:ext uri="{FF2B5EF4-FFF2-40B4-BE49-F238E27FC236}">
              <a16:creationId xmlns:a16="http://schemas.microsoft.com/office/drawing/2014/main" id="{DF76AFD7-13E2-474E-A552-D7489C5E0A57}"/>
            </a:ext>
          </a:extLst>
        </xdr:cNvPr>
        <xdr:cNvCxnSpPr/>
      </xdr:nvCxnSpPr>
      <xdr:spPr>
        <a:xfrm>
          <a:off x="5960110" y="57873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162577</xdr:rowOff>
    </xdr:from>
    <xdr:ext cx="467179" cy="259045"/>
    <xdr:sp macro="" textlink="">
      <xdr:nvSpPr>
        <xdr:cNvPr id="109" name="テキスト ボックス 108">
          <a:extLst>
            <a:ext uri="{FF2B5EF4-FFF2-40B4-BE49-F238E27FC236}">
              <a16:creationId xmlns:a16="http://schemas.microsoft.com/office/drawing/2014/main" id="{18DDADD5-1C07-4408-AB30-C8BDD7422372}"/>
            </a:ext>
          </a:extLst>
        </xdr:cNvPr>
        <xdr:cNvSpPr txBox="1"/>
      </xdr:nvSpPr>
      <xdr:spPr>
        <a:xfrm>
          <a:off x="5527221" y="56508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0" name="直線コネクタ 109">
          <a:extLst>
            <a:ext uri="{FF2B5EF4-FFF2-40B4-BE49-F238E27FC236}">
              <a16:creationId xmlns:a16="http://schemas.microsoft.com/office/drawing/2014/main" id="{DDC4B130-D302-4FE2-9E0E-C56CDDE518C7}"/>
            </a:ext>
          </a:extLst>
        </xdr:cNvPr>
        <xdr:cNvCxnSpPr/>
      </xdr:nvCxnSpPr>
      <xdr:spPr>
        <a:xfrm>
          <a:off x="5960110" y="5330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11" name="テキスト ボックス 110">
          <a:extLst>
            <a:ext uri="{FF2B5EF4-FFF2-40B4-BE49-F238E27FC236}">
              <a16:creationId xmlns:a16="http://schemas.microsoft.com/office/drawing/2014/main" id="{85178780-74AE-4D54-B71F-2AD19576A5CC}"/>
            </a:ext>
          </a:extLst>
        </xdr:cNvPr>
        <xdr:cNvSpPr txBox="1"/>
      </xdr:nvSpPr>
      <xdr:spPr>
        <a:xfrm>
          <a:off x="5527221" y="5193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2" name="【図書館】&#10;一人当たり面積グラフ枠">
          <a:extLst>
            <a:ext uri="{FF2B5EF4-FFF2-40B4-BE49-F238E27FC236}">
              <a16:creationId xmlns:a16="http://schemas.microsoft.com/office/drawing/2014/main" id="{9EFA091C-C809-402F-80D8-AF2D12EC7625}"/>
            </a:ext>
          </a:extLst>
        </xdr:cNvPr>
        <xdr:cNvSpPr/>
      </xdr:nvSpPr>
      <xdr:spPr>
        <a:xfrm>
          <a:off x="5960110" y="533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35</xdr:row>
      <xdr:rowOff>73914</xdr:rowOff>
    </xdr:from>
    <xdr:to>
      <xdr:col>54</xdr:col>
      <xdr:colOff>189865</xdr:colOff>
      <xdr:row>41</xdr:row>
      <xdr:rowOff>124206</xdr:rowOff>
    </xdr:to>
    <xdr:cxnSp macro="">
      <xdr:nvCxnSpPr>
        <xdr:cNvPr id="113" name="直線コネクタ 112">
          <a:extLst>
            <a:ext uri="{FF2B5EF4-FFF2-40B4-BE49-F238E27FC236}">
              <a16:creationId xmlns:a16="http://schemas.microsoft.com/office/drawing/2014/main" id="{8095EDB0-8686-4468-8697-655A90401EC4}"/>
            </a:ext>
          </a:extLst>
        </xdr:cNvPr>
        <xdr:cNvCxnSpPr/>
      </xdr:nvCxnSpPr>
      <xdr:spPr>
        <a:xfrm flipV="1">
          <a:off x="9429115" y="6074664"/>
          <a:ext cx="0" cy="108089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128033</xdr:rowOff>
    </xdr:from>
    <xdr:ext cx="469744" cy="259045"/>
    <xdr:sp macro="" textlink="">
      <xdr:nvSpPr>
        <xdr:cNvPr id="114" name="【図書館】&#10;一人当たり面積最小値テキスト">
          <a:extLst>
            <a:ext uri="{FF2B5EF4-FFF2-40B4-BE49-F238E27FC236}">
              <a16:creationId xmlns:a16="http://schemas.microsoft.com/office/drawing/2014/main" id="{EB241078-C364-4860-913E-A7621F78F229}"/>
            </a:ext>
          </a:extLst>
        </xdr:cNvPr>
        <xdr:cNvSpPr txBox="1"/>
      </xdr:nvSpPr>
      <xdr:spPr>
        <a:xfrm>
          <a:off x="9467850" y="71612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124206</xdr:rowOff>
    </xdr:from>
    <xdr:to>
      <xdr:col>55</xdr:col>
      <xdr:colOff>88900</xdr:colOff>
      <xdr:row>41</xdr:row>
      <xdr:rowOff>124206</xdr:rowOff>
    </xdr:to>
    <xdr:cxnSp macro="">
      <xdr:nvCxnSpPr>
        <xdr:cNvPr id="115" name="直線コネクタ 114">
          <a:extLst>
            <a:ext uri="{FF2B5EF4-FFF2-40B4-BE49-F238E27FC236}">
              <a16:creationId xmlns:a16="http://schemas.microsoft.com/office/drawing/2014/main" id="{8C9BA185-F10B-4564-B518-8868CC7F7AAC}"/>
            </a:ext>
          </a:extLst>
        </xdr:cNvPr>
        <xdr:cNvCxnSpPr/>
      </xdr:nvCxnSpPr>
      <xdr:spPr>
        <a:xfrm>
          <a:off x="9356090" y="7155561"/>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34</xdr:row>
      <xdr:rowOff>20591</xdr:rowOff>
    </xdr:from>
    <xdr:ext cx="469744" cy="259045"/>
    <xdr:sp macro="" textlink="">
      <xdr:nvSpPr>
        <xdr:cNvPr id="116" name="【図書館】&#10;一人当たり面積最大値テキスト">
          <a:extLst>
            <a:ext uri="{FF2B5EF4-FFF2-40B4-BE49-F238E27FC236}">
              <a16:creationId xmlns:a16="http://schemas.microsoft.com/office/drawing/2014/main" id="{03D50821-0337-4CEA-90FD-F2115A57987F}"/>
            </a:ext>
          </a:extLst>
        </xdr:cNvPr>
        <xdr:cNvSpPr txBox="1"/>
      </xdr:nvSpPr>
      <xdr:spPr>
        <a:xfrm>
          <a:off x="9467850" y="58460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35</xdr:row>
      <xdr:rowOff>73914</xdr:rowOff>
    </xdr:from>
    <xdr:to>
      <xdr:col>55</xdr:col>
      <xdr:colOff>88900</xdr:colOff>
      <xdr:row>35</xdr:row>
      <xdr:rowOff>73914</xdr:rowOff>
    </xdr:to>
    <xdr:cxnSp macro="">
      <xdr:nvCxnSpPr>
        <xdr:cNvPr id="117" name="直線コネクタ 116">
          <a:extLst>
            <a:ext uri="{FF2B5EF4-FFF2-40B4-BE49-F238E27FC236}">
              <a16:creationId xmlns:a16="http://schemas.microsoft.com/office/drawing/2014/main" id="{E106C26A-14AD-4CE1-869F-99328066EAA1}"/>
            </a:ext>
          </a:extLst>
        </xdr:cNvPr>
        <xdr:cNvCxnSpPr/>
      </xdr:nvCxnSpPr>
      <xdr:spPr>
        <a:xfrm>
          <a:off x="9356090" y="6074664"/>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66565</xdr:rowOff>
    </xdr:from>
    <xdr:ext cx="469744" cy="259045"/>
    <xdr:sp macro="" textlink="">
      <xdr:nvSpPr>
        <xdr:cNvPr id="118" name="【図書館】&#10;一人当たり面積平均値テキスト">
          <a:extLst>
            <a:ext uri="{FF2B5EF4-FFF2-40B4-BE49-F238E27FC236}">
              <a16:creationId xmlns:a16="http://schemas.microsoft.com/office/drawing/2014/main" id="{2C4793EA-61B9-4EAC-92BC-00CD520CCBF6}"/>
            </a:ext>
          </a:extLst>
        </xdr:cNvPr>
        <xdr:cNvSpPr txBox="1"/>
      </xdr:nvSpPr>
      <xdr:spPr>
        <a:xfrm>
          <a:off x="9467850" y="675121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43688</xdr:rowOff>
    </xdr:from>
    <xdr:to>
      <xdr:col>55</xdr:col>
      <xdr:colOff>50800</xdr:colOff>
      <xdr:row>40</xdr:row>
      <xdr:rowOff>145288</xdr:rowOff>
    </xdr:to>
    <xdr:sp macro="" textlink="">
      <xdr:nvSpPr>
        <xdr:cNvPr id="119" name="フローチャート: 判断 118">
          <a:extLst>
            <a:ext uri="{FF2B5EF4-FFF2-40B4-BE49-F238E27FC236}">
              <a16:creationId xmlns:a16="http://schemas.microsoft.com/office/drawing/2014/main" id="{80C217F0-15D2-4FCB-BD6C-3758C76730B2}"/>
            </a:ext>
          </a:extLst>
        </xdr:cNvPr>
        <xdr:cNvSpPr/>
      </xdr:nvSpPr>
      <xdr:spPr>
        <a:xfrm>
          <a:off x="9394190" y="6903593"/>
          <a:ext cx="9017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40</xdr:row>
      <xdr:rowOff>61976</xdr:rowOff>
    </xdr:from>
    <xdr:to>
      <xdr:col>50</xdr:col>
      <xdr:colOff>165100</xdr:colOff>
      <xdr:row>40</xdr:row>
      <xdr:rowOff>163576</xdr:rowOff>
    </xdr:to>
    <xdr:sp macro="" textlink="">
      <xdr:nvSpPr>
        <xdr:cNvPr id="120" name="フローチャート: 判断 119">
          <a:extLst>
            <a:ext uri="{FF2B5EF4-FFF2-40B4-BE49-F238E27FC236}">
              <a16:creationId xmlns:a16="http://schemas.microsoft.com/office/drawing/2014/main" id="{6EC6AC29-56DB-47E7-A69A-1F5E2C4A3374}"/>
            </a:ext>
          </a:extLst>
        </xdr:cNvPr>
        <xdr:cNvSpPr/>
      </xdr:nvSpPr>
      <xdr:spPr>
        <a:xfrm>
          <a:off x="8632190" y="6916166"/>
          <a:ext cx="10922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40</xdr:row>
      <xdr:rowOff>66548</xdr:rowOff>
    </xdr:from>
    <xdr:to>
      <xdr:col>46</xdr:col>
      <xdr:colOff>38100</xdr:colOff>
      <xdr:row>40</xdr:row>
      <xdr:rowOff>168148</xdr:rowOff>
    </xdr:to>
    <xdr:sp macro="" textlink="">
      <xdr:nvSpPr>
        <xdr:cNvPr id="121" name="フローチャート: 判断 120">
          <a:extLst>
            <a:ext uri="{FF2B5EF4-FFF2-40B4-BE49-F238E27FC236}">
              <a16:creationId xmlns:a16="http://schemas.microsoft.com/office/drawing/2014/main" id="{2EFB18CC-DA0E-4FBA-96F4-5E9EE0880468}"/>
            </a:ext>
          </a:extLst>
        </xdr:cNvPr>
        <xdr:cNvSpPr/>
      </xdr:nvSpPr>
      <xdr:spPr>
        <a:xfrm>
          <a:off x="7846060" y="6922643"/>
          <a:ext cx="7874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40</xdr:row>
      <xdr:rowOff>66548</xdr:rowOff>
    </xdr:from>
    <xdr:to>
      <xdr:col>41</xdr:col>
      <xdr:colOff>101600</xdr:colOff>
      <xdr:row>40</xdr:row>
      <xdr:rowOff>168148</xdr:rowOff>
    </xdr:to>
    <xdr:sp macro="" textlink="">
      <xdr:nvSpPr>
        <xdr:cNvPr id="122" name="フローチャート: 判断 121">
          <a:extLst>
            <a:ext uri="{FF2B5EF4-FFF2-40B4-BE49-F238E27FC236}">
              <a16:creationId xmlns:a16="http://schemas.microsoft.com/office/drawing/2014/main" id="{1C382B76-E8EA-4495-B750-330B1B22FEF7}"/>
            </a:ext>
          </a:extLst>
        </xdr:cNvPr>
        <xdr:cNvSpPr/>
      </xdr:nvSpPr>
      <xdr:spPr>
        <a:xfrm>
          <a:off x="7029450" y="6922643"/>
          <a:ext cx="9779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40</xdr:row>
      <xdr:rowOff>66548</xdr:rowOff>
    </xdr:from>
    <xdr:to>
      <xdr:col>36</xdr:col>
      <xdr:colOff>165100</xdr:colOff>
      <xdr:row>40</xdr:row>
      <xdr:rowOff>168148</xdr:rowOff>
    </xdr:to>
    <xdr:sp macro="" textlink="">
      <xdr:nvSpPr>
        <xdr:cNvPr id="123" name="フローチャート: 判断 122">
          <a:extLst>
            <a:ext uri="{FF2B5EF4-FFF2-40B4-BE49-F238E27FC236}">
              <a16:creationId xmlns:a16="http://schemas.microsoft.com/office/drawing/2014/main" id="{0E1C8973-FD5C-46F3-8A3B-F9564F86C4D9}"/>
            </a:ext>
          </a:extLst>
        </xdr:cNvPr>
        <xdr:cNvSpPr/>
      </xdr:nvSpPr>
      <xdr:spPr>
        <a:xfrm>
          <a:off x="6231890" y="6922643"/>
          <a:ext cx="10922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4" name="テキスト ボックス 123">
          <a:extLst>
            <a:ext uri="{FF2B5EF4-FFF2-40B4-BE49-F238E27FC236}">
              <a16:creationId xmlns:a16="http://schemas.microsoft.com/office/drawing/2014/main" id="{6306383D-5A3A-4E90-A0BB-CE9053E328DB}"/>
            </a:ext>
          </a:extLst>
        </xdr:cNvPr>
        <xdr:cNvSpPr txBox="1"/>
      </xdr:nvSpPr>
      <xdr:spPr>
        <a:xfrm>
          <a:off x="92583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5" name="テキスト ボックス 124">
          <a:extLst>
            <a:ext uri="{FF2B5EF4-FFF2-40B4-BE49-F238E27FC236}">
              <a16:creationId xmlns:a16="http://schemas.microsoft.com/office/drawing/2014/main" id="{2D02C454-D304-4E08-984E-05FA77917A5F}"/>
            </a:ext>
          </a:extLst>
        </xdr:cNvPr>
        <xdr:cNvSpPr txBox="1"/>
      </xdr:nvSpPr>
      <xdr:spPr>
        <a:xfrm>
          <a:off x="85153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6" name="テキスト ボックス 125">
          <a:extLst>
            <a:ext uri="{FF2B5EF4-FFF2-40B4-BE49-F238E27FC236}">
              <a16:creationId xmlns:a16="http://schemas.microsoft.com/office/drawing/2014/main" id="{89AA5842-1A46-41D8-B084-DD0A8001081C}"/>
            </a:ext>
          </a:extLst>
        </xdr:cNvPr>
        <xdr:cNvSpPr txBox="1"/>
      </xdr:nvSpPr>
      <xdr:spPr>
        <a:xfrm>
          <a:off x="77177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7" name="テキスト ボックス 126">
          <a:extLst>
            <a:ext uri="{FF2B5EF4-FFF2-40B4-BE49-F238E27FC236}">
              <a16:creationId xmlns:a16="http://schemas.microsoft.com/office/drawing/2014/main" id="{3EB54EB9-67AD-4798-9DE7-30BE05193C86}"/>
            </a:ext>
          </a:extLst>
        </xdr:cNvPr>
        <xdr:cNvSpPr txBox="1"/>
      </xdr:nvSpPr>
      <xdr:spPr>
        <a:xfrm>
          <a:off x="69126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8" name="テキスト ボックス 127">
          <a:extLst>
            <a:ext uri="{FF2B5EF4-FFF2-40B4-BE49-F238E27FC236}">
              <a16:creationId xmlns:a16="http://schemas.microsoft.com/office/drawing/2014/main" id="{11BCA26E-5B07-47F9-8115-1157F6A76BE9}"/>
            </a:ext>
          </a:extLst>
        </xdr:cNvPr>
        <xdr:cNvSpPr txBox="1"/>
      </xdr:nvSpPr>
      <xdr:spPr>
        <a:xfrm>
          <a:off x="61150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40</xdr:row>
      <xdr:rowOff>43688</xdr:rowOff>
    </xdr:from>
    <xdr:to>
      <xdr:col>55</xdr:col>
      <xdr:colOff>50800</xdr:colOff>
      <xdr:row>40</xdr:row>
      <xdr:rowOff>145288</xdr:rowOff>
    </xdr:to>
    <xdr:sp macro="" textlink="">
      <xdr:nvSpPr>
        <xdr:cNvPr id="129" name="楕円 128">
          <a:extLst>
            <a:ext uri="{FF2B5EF4-FFF2-40B4-BE49-F238E27FC236}">
              <a16:creationId xmlns:a16="http://schemas.microsoft.com/office/drawing/2014/main" id="{2C48F941-CB91-48B1-96A1-B2AF5BF25012}"/>
            </a:ext>
          </a:extLst>
        </xdr:cNvPr>
        <xdr:cNvSpPr/>
      </xdr:nvSpPr>
      <xdr:spPr>
        <a:xfrm>
          <a:off x="9394190" y="6903593"/>
          <a:ext cx="9017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40</xdr:row>
      <xdr:rowOff>22115</xdr:rowOff>
    </xdr:from>
    <xdr:ext cx="469744" cy="259045"/>
    <xdr:sp macro="" textlink="">
      <xdr:nvSpPr>
        <xdr:cNvPr id="130" name="【図書館】&#10;一人当たり面積該当値テキスト">
          <a:extLst>
            <a:ext uri="{FF2B5EF4-FFF2-40B4-BE49-F238E27FC236}">
              <a16:creationId xmlns:a16="http://schemas.microsoft.com/office/drawing/2014/main" id="{B4BCBB51-D674-4DC5-BD09-34FB9C20DCF8}"/>
            </a:ext>
          </a:extLst>
        </xdr:cNvPr>
        <xdr:cNvSpPr txBox="1"/>
      </xdr:nvSpPr>
      <xdr:spPr>
        <a:xfrm>
          <a:off x="9467850" y="687630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40</xdr:row>
      <xdr:rowOff>43688</xdr:rowOff>
    </xdr:from>
    <xdr:to>
      <xdr:col>50</xdr:col>
      <xdr:colOff>165100</xdr:colOff>
      <xdr:row>40</xdr:row>
      <xdr:rowOff>145288</xdr:rowOff>
    </xdr:to>
    <xdr:sp macro="" textlink="">
      <xdr:nvSpPr>
        <xdr:cNvPr id="131" name="楕円 130">
          <a:extLst>
            <a:ext uri="{FF2B5EF4-FFF2-40B4-BE49-F238E27FC236}">
              <a16:creationId xmlns:a16="http://schemas.microsoft.com/office/drawing/2014/main" id="{AB21C7F2-9583-420C-B9E0-F478E2DF4303}"/>
            </a:ext>
          </a:extLst>
        </xdr:cNvPr>
        <xdr:cNvSpPr/>
      </xdr:nvSpPr>
      <xdr:spPr>
        <a:xfrm>
          <a:off x="8632190" y="6903593"/>
          <a:ext cx="10922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40</xdr:row>
      <xdr:rowOff>94488</xdr:rowOff>
    </xdr:from>
    <xdr:to>
      <xdr:col>55</xdr:col>
      <xdr:colOff>0</xdr:colOff>
      <xdr:row>40</xdr:row>
      <xdr:rowOff>94488</xdr:rowOff>
    </xdr:to>
    <xdr:cxnSp macro="">
      <xdr:nvCxnSpPr>
        <xdr:cNvPr id="132" name="直線コネクタ 131">
          <a:extLst>
            <a:ext uri="{FF2B5EF4-FFF2-40B4-BE49-F238E27FC236}">
              <a16:creationId xmlns:a16="http://schemas.microsoft.com/office/drawing/2014/main" id="{FB85B7A0-E6DA-455C-A12D-C42508AA349B}"/>
            </a:ext>
          </a:extLst>
        </xdr:cNvPr>
        <xdr:cNvCxnSpPr/>
      </xdr:nvCxnSpPr>
      <xdr:spPr>
        <a:xfrm>
          <a:off x="8686800" y="6956298"/>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40</xdr:row>
      <xdr:rowOff>43688</xdr:rowOff>
    </xdr:from>
    <xdr:to>
      <xdr:col>46</xdr:col>
      <xdr:colOff>38100</xdr:colOff>
      <xdr:row>40</xdr:row>
      <xdr:rowOff>145288</xdr:rowOff>
    </xdr:to>
    <xdr:sp macro="" textlink="">
      <xdr:nvSpPr>
        <xdr:cNvPr id="133" name="楕円 132">
          <a:extLst>
            <a:ext uri="{FF2B5EF4-FFF2-40B4-BE49-F238E27FC236}">
              <a16:creationId xmlns:a16="http://schemas.microsoft.com/office/drawing/2014/main" id="{F89D18A2-2FC1-4556-9374-DCC6AFB7B9BC}"/>
            </a:ext>
          </a:extLst>
        </xdr:cNvPr>
        <xdr:cNvSpPr/>
      </xdr:nvSpPr>
      <xdr:spPr>
        <a:xfrm>
          <a:off x="7846060" y="6903593"/>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40</xdr:row>
      <xdr:rowOff>94488</xdr:rowOff>
    </xdr:from>
    <xdr:to>
      <xdr:col>50</xdr:col>
      <xdr:colOff>114300</xdr:colOff>
      <xdr:row>40</xdr:row>
      <xdr:rowOff>94488</xdr:rowOff>
    </xdr:to>
    <xdr:cxnSp macro="">
      <xdr:nvCxnSpPr>
        <xdr:cNvPr id="134" name="直線コネクタ 133">
          <a:extLst>
            <a:ext uri="{FF2B5EF4-FFF2-40B4-BE49-F238E27FC236}">
              <a16:creationId xmlns:a16="http://schemas.microsoft.com/office/drawing/2014/main" id="{CBAD4672-6D80-402A-96C0-B13A0B52B56D}"/>
            </a:ext>
          </a:extLst>
        </xdr:cNvPr>
        <xdr:cNvCxnSpPr/>
      </xdr:nvCxnSpPr>
      <xdr:spPr>
        <a:xfrm>
          <a:off x="7889240" y="6956298"/>
          <a:ext cx="79756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40</xdr:row>
      <xdr:rowOff>43688</xdr:rowOff>
    </xdr:from>
    <xdr:to>
      <xdr:col>41</xdr:col>
      <xdr:colOff>101600</xdr:colOff>
      <xdr:row>40</xdr:row>
      <xdr:rowOff>145288</xdr:rowOff>
    </xdr:to>
    <xdr:sp macro="" textlink="">
      <xdr:nvSpPr>
        <xdr:cNvPr id="135" name="楕円 134">
          <a:extLst>
            <a:ext uri="{FF2B5EF4-FFF2-40B4-BE49-F238E27FC236}">
              <a16:creationId xmlns:a16="http://schemas.microsoft.com/office/drawing/2014/main" id="{EC74F96B-B79C-4C5C-BA39-F104375DBFF8}"/>
            </a:ext>
          </a:extLst>
        </xdr:cNvPr>
        <xdr:cNvSpPr/>
      </xdr:nvSpPr>
      <xdr:spPr>
        <a:xfrm>
          <a:off x="7029450" y="6903593"/>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40</xdr:row>
      <xdr:rowOff>94488</xdr:rowOff>
    </xdr:from>
    <xdr:to>
      <xdr:col>45</xdr:col>
      <xdr:colOff>177800</xdr:colOff>
      <xdr:row>40</xdr:row>
      <xdr:rowOff>94488</xdr:rowOff>
    </xdr:to>
    <xdr:cxnSp macro="">
      <xdr:nvCxnSpPr>
        <xdr:cNvPr id="136" name="直線コネクタ 135">
          <a:extLst>
            <a:ext uri="{FF2B5EF4-FFF2-40B4-BE49-F238E27FC236}">
              <a16:creationId xmlns:a16="http://schemas.microsoft.com/office/drawing/2014/main" id="{F48E8BE4-979E-4ECC-8CCD-4F2A69A4DFE2}"/>
            </a:ext>
          </a:extLst>
        </xdr:cNvPr>
        <xdr:cNvCxnSpPr/>
      </xdr:nvCxnSpPr>
      <xdr:spPr>
        <a:xfrm>
          <a:off x="7084060" y="6956298"/>
          <a:ext cx="80518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40</xdr:row>
      <xdr:rowOff>39116</xdr:rowOff>
    </xdr:from>
    <xdr:to>
      <xdr:col>36</xdr:col>
      <xdr:colOff>165100</xdr:colOff>
      <xdr:row>40</xdr:row>
      <xdr:rowOff>140716</xdr:rowOff>
    </xdr:to>
    <xdr:sp macro="" textlink="">
      <xdr:nvSpPr>
        <xdr:cNvPr id="137" name="楕円 136">
          <a:extLst>
            <a:ext uri="{FF2B5EF4-FFF2-40B4-BE49-F238E27FC236}">
              <a16:creationId xmlns:a16="http://schemas.microsoft.com/office/drawing/2014/main" id="{0CC06546-05BC-47D4-97CC-0B20FD6C5C09}"/>
            </a:ext>
          </a:extLst>
        </xdr:cNvPr>
        <xdr:cNvSpPr/>
      </xdr:nvSpPr>
      <xdr:spPr>
        <a:xfrm>
          <a:off x="6231890" y="6897116"/>
          <a:ext cx="10922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40</xdr:row>
      <xdr:rowOff>89916</xdr:rowOff>
    </xdr:from>
    <xdr:to>
      <xdr:col>41</xdr:col>
      <xdr:colOff>50800</xdr:colOff>
      <xdr:row>40</xdr:row>
      <xdr:rowOff>94488</xdr:rowOff>
    </xdr:to>
    <xdr:cxnSp macro="">
      <xdr:nvCxnSpPr>
        <xdr:cNvPr id="138" name="直線コネクタ 137">
          <a:extLst>
            <a:ext uri="{FF2B5EF4-FFF2-40B4-BE49-F238E27FC236}">
              <a16:creationId xmlns:a16="http://schemas.microsoft.com/office/drawing/2014/main" id="{6A17724A-105A-4C70-B392-FBC604B9F249}"/>
            </a:ext>
          </a:extLst>
        </xdr:cNvPr>
        <xdr:cNvCxnSpPr/>
      </xdr:nvCxnSpPr>
      <xdr:spPr>
        <a:xfrm>
          <a:off x="6286500" y="6951726"/>
          <a:ext cx="79756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40</xdr:row>
      <xdr:rowOff>154703</xdr:rowOff>
    </xdr:from>
    <xdr:ext cx="469744" cy="259045"/>
    <xdr:sp macro="" textlink="">
      <xdr:nvSpPr>
        <xdr:cNvPr id="139" name="n_1aveValue【図書館】&#10;一人当たり面積">
          <a:extLst>
            <a:ext uri="{FF2B5EF4-FFF2-40B4-BE49-F238E27FC236}">
              <a16:creationId xmlns:a16="http://schemas.microsoft.com/office/drawing/2014/main" id="{9ED5C369-4968-4AD2-A1DF-E044603C25B3}"/>
            </a:ext>
          </a:extLst>
        </xdr:cNvPr>
        <xdr:cNvSpPr txBox="1"/>
      </xdr:nvSpPr>
      <xdr:spPr>
        <a:xfrm>
          <a:off x="8454467" y="70127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40</xdr:row>
      <xdr:rowOff>159275</xdr:rowOff>
    </xdr:from>
    <xdr:ext cx="469744" cy="259045"/>
    <xdr:sp macro="" textlink="">
      <xdr:nvSpPr>
        <xdr:cNvPr id="140" name="n_2aveValue【図書館】&#10;一人当たり面積">
          <a:extLst>
            <a:ext uri="{FF2B5EF4-FFF2-40B4-BE49-F238E27FC236}">
              <a16:creationId xmlns:a16="http://schemas.microsoft.com/office/drawing/2014/main" id="{C636E0CE-E3C2-406B-9650-2CCBF41E5762}"/>
            </a:ext>
          </a:extLst>
        </xdr:cNvPr>
        <xdr:cNvSpPr txBox="1"/>
      </xdr:nvSpPr>
      <xdr:spPr>
        <a:xfrm>
          <a:off x="7673417" y="70191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40</xdr:row>
      <xdr:rowOff>159275</xdr:rowOff>
    </xdr:from>
    <xdr:ext cx="469744" cy="259045"/>
    <xdr:sp macro="" textlink="">
      <xdr:nvSpPr>
        <xdr:cNvPr id="141" name="n_3aveValue【図書館】&#10;一人当たり面積">
          <a:extLst>
            <a:ext uri="{FF2B5EF4-FFF2-40B4-BE49-F238E27FC236}">
              <a16:creationId xmlns:a16="http://schemas.microsoft.com/office/drawing/2014/main" id="{FF924D29-3FCD-4F2A-AC73-E963808CF649}"/>
            </a:ext>
          </a:extLst>
        </xdr:cNvPr>
        <xdr:cNvSpPr txBox="1"/>
      </xdr:nvSpPr>
      <xdr:spPr>
        <a:xfrm>
          <a:off x="6866332" y="70191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40</xdr:row>
      <xdr:rowOff>159275</xdr:rowOff>
    </xdr:from>
    <xdr:ext cx="469744" cy="259045"/>
    <xdr:sp macro="" textlink="">
      <xdr:nvSpPr>
        <xdr:cNvPr id="142" name="n_4aveValue【図書館】&#10;一人当たり面積">
          <a:extLst>
            <a:ext uri="{FF2B5EF4-FFF2-40B4-BE49-F238E27FC236}">
              <a16:creationId xmlns:a16="http://schemas.microsoft.com/office/drawing/2014/main" id="{6CDA92F9-0202-4624-B743-35550643E50F}"/>
            </a:ext>
          </a:extLst>
        </xdr:cNvPr>
        <xdr:cNvSpPr txBox="1"/>
      </xdr:nvSpPr>
      <xdr:spPr>
        <a:xfrm>
          <a:off x="6068772" y="70191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38</xdr:row>
      <xdr:rowOff>161815</xdr:rowOff>
    </xdr:from>
    <xdr:ext cx="469744" cy="259045"/>
    <xdr:sp macro="" textlink="">
      <xdr:nvSpPr>
        <xdr:cNvPr id="143" name="n_1mainValue【図書館】&#10;一人当たり面積">
          <a:extLst>
            <a:ext uri="{FF2B5EF4-FFF2-40B4-BE49-F238E27FC236}">
              <a16:creationId xmlns:a16="http://schemas.microsoft.com/office/drawing/2014/main" id="{8B5453C6-BD7A-43BB-9A2D-AB7065D6F81D}"/>
            </a:ext>
          </a:extLst>
        </xdr:cNvPr>
        <xdr:cNvSpPr txBox="1"/>
      </xdr:nvSpPr>
      <xdr:spPr>
        <a:xfrm>
          <a:off x="8454467" y="66788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38</xdr:row>
      <xdr:rowOff>161815</xdr:rowOff>
    </xdr:from>
    <xdr:ext cx="469744" cy="259045"/>
    <xdr:sp macro="" textlink="">
      <xdr:nvSpPr>
        <xdr:cNvPr id="144" name="n_2mainValue【図書館】&#10;一人当たり面積">
          <a:extLst>
            <a:ext uri="{FF2B5EF4-FFF2-40B4-BE49-F238E27FC236}">
              <a16:creationId xmlns:a16="http://schemas.microsoft.com/office/drawing/2014/main" id="{482788D7-3CA9-42A3-9909-7BBCA4EB96DE}"/>
            </a:ext>
          </a:extLst>
        </xdr:cNvPr>
        <xdr:cNvSpPr txBox="1"/>
      </xdr:nvSpPr>
      <xdr:spPr>
        <a:xfrm>
          <a:off x="7673417" y="66788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38</xdr:row>
      <xdr:rowOff>161815</xdr:rowOff>
    </xdr:from>
    <xdr:ext cx="469744" cy="259045"/>
    <xdr:sp macro="" textlink="">
      <xdr:nvSpPr>
        <xdr:cNvPr id="145" name="n_3mainValue【図書館】&#10;一人当たり面積">
          <a:extLst>
            <a:ext uri="{FF2B5EF4-FFF2-40B4-BE49-F238E27FC236}">
              <a16:creationId xmlns:a16="http://schemas.microsoft.com/office/drawing/2014/main" id="{68E67AC1-8732-474A-9932-03F5397A09D6}"/>
            </a:ext>
          </a:extLst>
        </xdr:cNvPr>
        <xdr:cNvSpPr txBox="1"/>
      </xdr:nvSpPr>
      <xdr:spPr>
        <a:xfrm>
          <a:off x="6866332" y="66788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38</xdr:row>
      <xdr:rowOff>157243</xdr:rowOff>
    </xdr:from>
    <xdr:ext cx="469744" cy="259045"/>
    <xdr:sp macro="" textlink="">
      <xdr:nvSpPr>
        <xdr:cNvPr id="146" name="n_4mainValue【図書館】&#10;一人当たり面積">
          <a:extLst>
            <a:ext uri="{FF2B5EF4-FFF2-40B4-BE49-F238E27FC236}">
              <a16:creationId xmlns:a16="http://schemas.microsoft.com/office/drawing/2014/main" id="{0F6C9C8B-27FA-4C09-94B9-72FB6CCB1511}"/>
            </a:ext>
          </a:extLst>
        </xdr:cNvPr>
        <xdr:cNvSpPr txBox="1"/>
      </xdr:nvSpPr>
      <xdr:spPr>
        <a:xfrm>
          <a:off x="6068772" y="66742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7" name="正方形/長方形 146">
          <a:extLst>
            <a:ext uri="{FF2B5EF4-FFF2-40B4-BE49-F238E27FC236}">
              <a16:creationId xmlns:a16="http://schemas.microsoft.com/office/drawing/2014/main" id="{13A5E640-033C-43EB-963A-5CA43A696574}"/>
            </a:ext>
          </a:extLst>
        </xdr:cNvPr>
        <xdr:cNvSpPr/>
      </xdr:nvSpPr>
      <xdr:spPr>
        <a:xfrm>
          <a:off x="685800" y="800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8" name="正方形/長方形 147">
          <a:extLst>
            <a:ext uri="{FF2B5EF4-FFF2-40B4-BE49-F238E27FC236}">
              <a16:creationId xmlns:a16="http://schemas.microsoft.com/office/drawing/2014/main" id="{9DB86B3B-97DC-4D7C-8DB6-90847025C375}"/>
            </a:ext>
          </a:extLst>
        </xdr:cNvPr>
        <xdr:cNvSpPr/>
      </xdr:nvSpPr>
      <xdr:spPr>
        <a:xfrm>
          <a:off x="81661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9" name="正方形/長方形 148">
          <a:extLst>
            <a:ext uri="{FF2B5EF4-FFF2-40B4-BE49-F238E27FC236}">
              <a16:creationId xmlns:a16="http://schemas.microsoft.com/office/drawing/2014/main" id="{1622329B-4038-4ABE-B9BA-74212D79779E}"/>
            </a:ext>
          </a:extLst>
        </xdr:cNvPr>
        <xdr:cNvSpPr/>
      </xdr:nvSpPr>
      <xdr:spPr>
        <a:xfrm>
          <a:off x="81661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0" name="正方形/長方形 149">
          <a:extLst>
            <a:ext uri="{FF2B5EF4-FFF2-40B4-BE49-F238E27FC236}">
              <a16:creationId xmlns:a16="http://schemas.microsoft.com/office/drawing/2014/main" id="{6AB487FC-1B0A-434D-8346-04249E5D2066}"/>
            </a:ext>
          </a:extLst>
        </xdr:cNvPr>
        <xdr:cNvSpPr/>
      </xdr:nvSpPr>
      <xdr:spPr>
        <a:xfrm>
          <a:off x="171450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1" name="正方形/長方形 150">
          <a:extLst>
            <a:ext uri="{FF2B5EF4-FFF2-40B4-BE49-F238E27FC236}">
              <a16:creationId xmlns:a16="http://schemas.microsoft.com/office/drawing/2014/main" id="{A1034A3A-2DF1-4ED8-9BEC-A838ED244D2B}"/>
            </a:ext>
          </a:extLst>
        </xdr:cNvPr>
        <xdr:cNvSpPr/>
      </xdr:nvSpPr>
      <xdr:spPr>
        <a:xfrm>
          <a:off x="171450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2" name="正方形/長方形 151">
          <a:extLst>
            <a:ext uri="{FF2B5EF4-FFF2-40B4-BE49-F238E27FC236}">
              <a16:creationId xmlns:a16="http://schemas.microsoft.com/office/drawing/2014/main" id="{8BACA1E0-D5BA-4009-81ED-6360A77CF8A7}"/>
            </a:ext>
          </a:extLst>
        </xdr:cNvPr>
        <xdr:cNvSpPr/>
      </xdr:nvSpPr>
      <xdr:spPr>
        <a:xfrm>
          <a:off x="274320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3" name="正方形/長方形 152">
          <a:extLst>
            <a:ext uri="{FF2B5EF4-FFF2-40B4-BE49-F238E27FC236}">
              <a16:creationId xmlns:a16="http://schemas.microsoft.com/office/drawing/2014/main" id="{5AF793E2-FBD9-4792-BA0A-0C491C076116}"/>
            </a:ext>
          </a:extLst>
        </xdr:cNvPr>
        <xdr:cNvSpPr/>
      </xdr:nvSpPr>
      <xdr:spPr>
        <a:xfrm>
          <a:off x="274320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4" name="正方形/長方形 153">
          <a:extLst>
            <a:ext uri="{FF2B5EF4-FFF2-40B4-BE49-F238E27FC236}">
              <a16:creationId xmlns:a16="http://schemas.microsoft.com/office/drawing/2014/main" id="{688F81A5-9C6B-45BF-AA27-3C0A303B30B3}"/>
            </a:ext>
          </a:extLst>
        </xdr:cNvPr>
        <xdr:cNvSpPr/>
      </xdr:nvSpPr>
      <xdr:spPr>
        <a:xfrm>
          <a:off x="685800" y="914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5" name="テキスト ボックス 154">
          <a:extLst>
            <a:ext uri="{FF2B5EF4-FFF2-40B4-BE49-F238E27FC236}">
              <a16:creationId xmlns:a16="http://schemas.microsoft.com/office/drawing/2014/main" id="{CDEB4F98-CB85-412A-BCA2-530B65C428BE}"/>
            </a:ext>
          </a:extLst>
        </xdr:cNvPr>
        <xdr:cNvSpPr txBox="1"/>
      </xdr:nvSpPr>
      <xdr:spPr>
        <a:xfrm>
          <a:off x="66675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6" name="直線コネクタ 155">
          <a:extLst>
            <a:ext uri="{FF2B5EF4-FFF2-40B4-BE49-F238E27FC236}">
              <a16:creationId xmlns:a16="http://schemas.microsoft.com/office/drawing/2014/main" id="{CAB8F7E8-D717-44E4-916D-4469006A97DC}"/>
            </a:ext>
          </a:extLst>
        </xdr:cNvPr>
        <xdr:cNvCxnSpPr/>
      </xdr:nvCxnSpPr>
      <xdr:spPr>
        <a:xfrm>
          <a:off x="685800" y="1143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7" name="テキスト ボックス 156">
          <a:extLst>
            <a:ext uri="{FF2B5EF4-FFF2-40B4-BE49-F238E27FC236}">
              <a16:creationId xmlns:a16="http://schemas.microsoft.com/office/drawing/2014/main" id="{B179F70A-1B7E-4749-8BCA-CFE3526BB8CC}"/>
            </a:ext>
          </a:extLst>
        </xdr:cNvPr>
        <xdr:cNvSpPr txBox="1"/>
      </xdr:nvSpPr>
      <xdr:spPr>
        <a:xfrm>
          <a:off x="273866" y="11285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58" name="直線コネクタ 157">
          <a:extLst>
            <a:ext uri="{FF2B5EF4-FFF2-40B4-BE49-F238E27FC236}">
              <a16:creationId xmlns:a16="http://schemas.microsoft.com/office/drawing/2014/main" id="{96F0F098-A065-4285-8105-157C2281CA4E}"/>
            </a:ext>
          </a:extLst>
        </xdr:cNvPr>
        <xdr:cNvCxnSpPr/>
      </xdr:nvCxnSpPr>
      <xdr:spPr>
        <a:xfrm>
          <a:off x="685800" y="1104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159" name="テキスト ボックス 158">
          <a:extLst>
            <a:ext uri="{FF2B5EF4-FFF2-40B4-BE49-F238E27FC236}">
              <a16:creationId xmlns:a16="http://schemas.microsoft.com/office/drawing/2014/main" id="{4E8F300A-0DC6-4C6D-8FC4-81D75A4C159E}"/>
            </a:ext>
          </a:extLst>
        </xdr:cNvPr>
        <xdr:cNvSpPr txBox="1"/>
      </xdr:nvSpPr>
      <xdr:spPr>
        <a:xfrm>
          <a:off x="273866" y="1090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60" name="直線コネクタ 159">
          <a:extLst>
            <a:ext uri="{FF2B5EF4-FFF2-40B4-BE49-F238E27FC236}">
              <a16:creationId xmlns:a16="http://schemas.microsoft.com/office/drawing/2014/main" id="{E5BE651B-0D62-4594-82BF-4A942F3B718D}"/>
            </a:ext>
          </a:extLst>
        </xdr:cNvPr>
        <xdr:cNvCxnSpPr/>
      </xdr:nvCxnSpPr>
      <xdr:spPr>
        <a:xfrm>
          <a:off x="685800" y="1066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61" name="テキスト ボックス 160">
          <a:extLst>
            <a:ext uri="{FF2B5EF4-FFF2-40B4-BE49-F238E27FC236}">
              <a16:creationId xmlns:a16="http://schemas.microsoft.com/office/drawing/2014/main" id="{DBFB5A2A-085D-405D-A881-C1EF9870E701}"/>
            </a:ext>
          </a:extLst>
        </xdr:cNvPr>
        <xdr:cNvSpPr txBox="1"/>
      </xdr:nvSpPr>
      <xdr:spPr>
        <a:xfrm>
          <a:off x="343701" y="10523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2" name="直線コネクタ 161">
          <a:extLst>
            <a:ext uri="{FF2B5EF4-FFF2-40B4-BE49-F238E27FC236}">
              <a16:creationId xmlns:a16="http://schemas.microsoft.com/office/drawing/2014/main" id="{5CA67151-F3D4-4ACE-BACD-569EC7D077B9}"/>
            </a:ext>
          </a:extLst>
        </xdr:cNvPr>
        <xdr:cNvCxnSpPr/>
      </xdr:nvCxnSpPr>
      <xdr:spPr>
        <a:xfrm>
          <a:off x="685800" y="10287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3" name="テキスト ボックス 162">
          <a:extLst>
            <a:ext uri="{FF2B5EF4-FFF2-40B4-BE49-F238E27FC236}">
              <a16:creationId xmlns:a16="http://schemas.microsoft.com/office/drawing/2014/main" id="{023B16BB-0F25-4DDC-90E4-03A621E5234B}"/>
            </a:ext>
          </a:extLst>
        </xdr:cNvPr>
        <xdr:cNvSpPr txBox="1"/>
      </xdr:nvSpPr>
      <xdr:spPr>
        <a:xfrm>
          <a:off x="343701" y="1014287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4" name="直線コネクタ 163">
          <a:extLst>
            <a:ext uri="{FF2B5EF4-FFF2-40B4-BE49-F238E27FC236}">
              <a16:creationId xmlns:a16="http://schemas.microsoft.com/office/drawing/2014/main" id="{118EDE5F-5DE3-44DD-8404-1B0464956658}"/>
            </a:ext>
          </a:extLst>
        </xdr:cNvPr>
        <xdr:cNvCxnSpPr/>
      </xdr:nvCxnSpPr>
      <xdr:spPr>
        <a:xfrm>
          <a:off x="685800" y="990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5" name="テキスト ボックス 164">
          <a:extLst>
            <a:ext uri="{FF2B5EF4-FFF2-40B4-BE49-F238E27FC236}">
              <a16:creationId xmlns:a16="http://schemas.microsoft.com/office/drawing/2014/main" id="{E8619AC0-07B6-419E-A08B-4E044CEF1B61}"/>
            </a:ext>
          </a:extLst>
        </xdr:cNvPr>
        <xdr:cNvSpPr txBox="1"/>
      </xdr:nvSpPr>
      <xdr:spPr>
        <a:xfrm>
          <a:off x="343701" y="976568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6" name="直線コネクタ 165">
          <a:extLst>
            <a:ext uri="{FF2B5EF4-FFF2-40B4-BE49-F238E27FC236}">
              <a16:creationId xmlns:a16="http://schemas.microsoft.com/office/drawing/2014/main" id="{9424E5DA-9F3C-4B13-B179-7D2D9752169A}"/>
            </a:ext>
          </a:extLst>
        </xdr:cNvPr>
        <xdr:cNvCxnSpPr/>
      </xdr:nvCxnSpPr>
      <xdr:spPr>
        <a:xfrm>
          <a:off x="685800" y="9521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67" name="テキスト ボックス 166">
          <a:extLst>
            <a:ext uri="{FF2B5EF4-FFF2-40B4-BE49-F238E27FC236}">
              <a16:creationId xmlns:a16="http://schemas.microsoft.com/office/drawing/2014/main" id="{1BAE3EA9-CD1B-48F7-93F4-D36D96EF7583}"/>
            </a:ext>
          </a:extLst>
        </xdr:cNvPr>
        <xdr:cNvSpPr txBox="1"/>
      </xdr:nvSpPr>
      <xdr:spPr>
        <a:xfrm>
          <a:off x="343701" y="938468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8" name="直線コネクタ 167">
          <a:extLst>
            <a:ext uri="{FF2B5EF4-FFF2-40B4-BE49-F238E27FC236}">
              <a16:creationId xmlns:a16="http://schemas.microsoft.com/office/drawing/2014/main" id="{BA5CBD7B-C1DA-428A-BFE4-A7D55B3F69AF}"/>
            </a:ext>
          </a:extLst>
        </xdr:cNvPr>
        <xdr:cNvCxnSpPr/>
      </xdr:nvCxnSpPr>
      <xdr:spPr>
        <a:xfrm>
          <a:off x="685800" y="914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69" name="テキスト ボックス 168">
          <a:extLst>
            <a:ext uri="{FF2B5EF4-FFF2-40B4-BE49-F238E27FC236}">
              <a16:creationId xmlns:a16="http://schemas.microsoft.com/office/drawing/2014/main" id="{BA6F6103-A4BD-4CB4-8BEB-92D9CB9107B9}"/>
            </a:ext>
          </a:extLst>
        </xdr:cNvPr>
        <xdr:cNvSpPr txBox="1"/>
      </xdr:nvSpPr>
      <xdr:spPr>
        <a:xfrm>
          <a:off x="386866" y="9003682"/>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70" name="【体育館・プール】&#10;有形固定資産減価償却率グラフ枠">
          <a:extLst>
            <a:ext uri="{FF2B5EF4-FFF2-40B4-BE49-F238E27FC236}">
              <a16:creationId xmlns:a16="http://schemas.microsoft.com/office/drawing/2014/main" id="{9C7554E5-3887-4424-8CF2-0F8BB4B39944}"/>
            </a:ext>
          </a:extLst>
        </xdr:cNvPr>
        <xdr:cNvSpPr/>
      </xdr:nvSpPr>
      <xdr:spPr>
        <a:xfrm>
          <a:off x="685800" y="914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106680</xdr:rowOff>
    </xdr:from>
    <xdr:to>
      <xdr:col>24</xdr:col>
      <xdr:colOff>62865</xdr:colOff>
      <xdr:row>64</xdr:row>
      <xdr:rowOff>24765</xdr:rowOff>
    </xdr:to>
    <xdr:cxnSp macro="">
      <xdr:nvCxnSpPr>
        <xdr:cNvPr id="171" name="直線コネクタ 170">
          <a:extLst>
            <a:ext uri="{FF2B5EF4-FFF2-40B4-BE49-F238E27FC236}">
              <a16:creationId xmlns:a16="http://schemas.microsoft.com/office/drawing/2014/main" id="{1579059B-56B5-45D9-AABD-E71AE72D3992}"/>
            </a:ext>
          </a:extLst>
        </xdr:cNvPr>
        <xdr:cNvCxnSpPr/>
      </xdr:nvCxnSpPr>
      <xdr:spPr>
        <a:xfrm flipV="1">
          <a:off x="4173855" y="9534525"/>
          <a:ext cx="0" cy="14592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28592</xdr:rowOff>
    </xdr:from>
    <xdr:ext cx="405111" cy="259045"/>
    <xdr:sp macro="" textlink="">
      <xdr:nvSpPr>
        <xdr:cNvPr id="172" name="【体育館・プール】&#10;有形固定資産減価償却率最小値テキスト">
          <a:extLst>
            <a:ext uri="{FF2B5EF4-FFF2-40B4-BE49-F238E27FC236}">
              <a16:creationId xmlns:a16="http://schemas.microsoft.com/office/drawing/2014/main" id="{BE3A8038-F4BC-4369-BC91-34CB77EA4B36}"/>
            </a:ext>
          </a:extLst>
        </xdr:cNvPr>
        <xdr:cNvSpPr txBox="1"/>
      </xdr:nvSpPr>
      <xdr:spPr>
        <a:xfrm>
          <a:off x="4212590" y="109994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24765</xdr:rowOff>
    </xdr:from>
    <xdr:to>
      <xdr:col>24</xdr:col>
      <xdr:colOff>152400</xdr:colOff>
      <xdr:row>64</xdr:row>
      <xdr:rowOff>24765</xdr:rowOff>
    </xdr:to>
    <xdr:cxnSp macro="">
      <xdr:nvCxnSpPr>
        <xdr:cNvPr id="173" name="直線コネクタ 172">
          <a:extLst>
            <a:ext uri="{FF2B5EF4-FFF2-40B4-BE49-F238E27FC236}">
              <a16:creationId xmlns:a16="http://schemas.microsoft.com/office/drawing/2014/main" id="{85AD7581-7144-47B2-B091-A880547FE7C5}"/>
            </a:ext>
          </a:extLst>
        </xdr:cNvPr>
        <xdr:cNvCxnSpPr/>
      </xdr:nvCxnSpPr>
      <xdr:spPr>
        <a:xfrm>
          <a:off x="4112260" y="1099375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53357</xdr:rowOff>
    </xdr:from>
    <xdr:ext cx="405111" cy="259045"/>
    <xdr:sp macro="" textlink="">
      <xdr:nvSpPr>
        <xdr:cNvPr id="174" name="【体育館・プール】&#10;有形固定資産減価償却率最大値テキスト">
          <a:extLst>
            <a:ext uri="{FF2B5EF4-FFF2-40B4-BE49-F238E27FC236}">
              <a16:creationId xmlns:a16="http://schemas.microsoft.com/office/drawing/2014/main" id="{78432596-3144-4294-A3F4-1D58D7C5FE9E}"/>
            </a:ext>
          </a:extLst>
        </xdr:cNvPr>
        <xdr:cNvSpPr txBox="1"/>
      </xdr:nvSpPr>
      <xdr:spPr>
        <a:xfrm>
          <a:off x="4212590" y="93154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106680</xdr:rowOff>
    </xdr:from>
    <xdr:to>
      <xdr:col>24</xdr:col>
      <xdr:colOff>152400</xdr:colOff>
      <xdr:row>55</xdr:row>
      <xdr:rowOff>106680</xdr:rowOff>
    </xdr:to>
    <xdr:cxnSp macro="">
      <xdr:nvCxnSpPr>
        <xdr:cNvPr id="175" name="直線コネクタ 174">
          <a:extLst>
            <a:ext uri="{FF2B5EF4-FFF2-40B4-BE49-F238E27FC236}">
              <a16:creationId xmlns:a16="http://schemas.microsoft.com/office/drawing/2014/main" id="{57C5D037-A85A-414B-BA7A-6046A250C198}"/>
            </a:ext>
          </a:extLst>
        </xdr:cNvPr>
        <xdr:cNvCxnSpPr/>
      </xdr:nvCxnSpPr>
      <xdr:spPr>
        <a:xfrm>
          <a:off x="4112260" y="953452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167657</xdr:rowOff>
    </xdr:from>
    <xdr:ext cx="405111" cy="259045"/>
    <xdr:sp macro="" textlink="">
      <xdr:nvSpPr>
        <xdr:cNvPr id="176" name="【体育館・プール】&#10;有形固定資産減価償却率平均値テキスト">
          <a:extLst>
            <a:ext uri="{FF2B5EF4-FFF2-40B4-BE49-F238E27FC236}">
              <a16:creationId xmlns:a16="http://schemas.microsoft.com/office/drawing/2014/main" id="{CFD98EB3-0B6D-43F7-A9E6-F5B7EE2AEE56}"/>
            </a:ext>
          </a:extLst>
        </xdr:cNvPr>
        <xdr:cNvSpPr txBox="1"/>
      </xdr:nvSpPr>
      <xdr:spPr>
        <a:xfrm>
          <a:off x="4212590" y="102870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17780</xdr:rowOff>
    </xdr:from>
    <xdr:to>
      <xdr:col>24</xdr:col>
      <xdr:colOff>114300</xdr:colOff>
      <xdr:row>60</xdr:row>
      <xdr:rowOff>119380</xdr:rowOff>
    </xdr:to>
    <xdr:sp macro="" textlink="">
      <xdr:nvSpPr>
        <xdr:cNvPr id="177" name="フローチャート: 判断 176">
          <a:extLst>
            <a:ext uri="{FF2B5EF4-FFF2-40B4-BE49-F238E27FC236}">
              <a16:creationId xmlns:a16="http://schemas.microsoft.com/office/drawing/2014/main" id="{6FDA8B71-ACEE-4528-91C7-5F39D1AF93BD}"/>
            </a:ext>
          </a:extLst>
        </xdr:cNvPr>
        <xdr:cNvSpPr/>
      </xdr:nvSpPr>
      <xdr:spPr>
        <a:xfrm>
          <a:off x="4131310" y="10308590"/>
          <a:ext cx="9779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60</xdr:row>
      <xdr:rowOff>6350</xdr:rowOff>
    </xdr:from>
    <xdr:to>
      <xdr:col>20</xdr:col>
      <xdr:colOff>38100</xdr:colOff>
      <xdr:row>60</xdr:row>
      <xdr:rowOff>107950</xdr:rowOff>
    </xdr:to>
    <xdr:sp macro="" textlink="">
      <xdr:nvSpPr>
        <xdr:cNvPr id="178" name="フローチャート: 判断 177">
          <a:extLst>
            <a:ext uri="{FF2B5EF4-FFF2-40B4-BE49-F238E27FC236}">
              <a16:creationId xmlns:a16="http://schemas.microsoft.com/office/drawing/2014/main" id="{D5B88B6A-9F51-4DC3-9B33-38086FDD476C}"/>
            </a:ext>
          </a:extLst>
        </xdr:cNvPr>
        <xdr:cNvSpPr/>
      </xdr:nvSpPr>
      <xdr:spPr>
        <a:xfrm>
          <a:off x="3388360" y="10295255"/>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164465</xdr:rowOff>
    </xdr:from>
    <xdr:to>
      <xdr:col>15</xdr:col>
      <xdr:colOff>101600</xdr:colOff>
      <xdr:row>60</xdr:row>
      <xdr:rowOff>94615</xdr:rowOff>
    </xdr:to>
    <xdr:sp macro="" textlink="">
      <xdr:nvSpPr>
        <xdr:cNvPr id="179" name="フローチャート: 判断 178">
          <a:extLst>
            <a:ext uri="{FF2B5EF4-FFF2-40B4-BE49-F238E27FC236}">
              <a16:creationId xmlns:a16="http://schemas.microsoft.com/office/drawing/2014/main" id="{89338CD1-AFAD-4B66-9015-EC8FAB3677C4}"/>
            </a:ext>
          </a:extLst>
        </xdr:cNvPr>
        <xdr:cNvSpPr/>
      </xdr:nvSpPr>
      <xdr:spPr>
        <a:xfrm>
          <a:off x="2571750" y="10283825"/>
          <a:ext cx="9779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120650</xdr:rowOff>
    </xdr:from>
    <xdr:to>
      <xdr:col>10</xdr:col>
      <xdr:colOff>165100</xdr:colOff>
      <xdr:row>60</xdr:row>
      <xdr:rowOff>50800</xdr:rowOff>
    </xdr:to>
    <xdr:sp macro="" textlink="">
      <xdr:nvSpPr>
        <xdr:cNvPr id="180" name="フローチャート: 判断 179">
          <a:extLst>
            <a:ext uri="{FF2B5EF4-FFF2-40B4-BE49-F238E27FC236}">
              <a16:creationId xmlns:a16="http://schemas.microsoft.com/office/drawing/2014/main" id="{6011D506-F91F-4DEB-A058-48EBAAFFFA43}"/>
            </a:ext>
          </a:extLst>
        </xdr:cNvPr>
        <xdr:cNvSpPr/>
      </xdr:nvSpPr>
      <xdr:spPr>
        <a:xfrm>
          <a:off x="1774190" y="10238105"/>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59</xdr:row>
      <xdr:rowOff>114935</xdr:rowOff>
    </xdr:from>
    <xdr:to>
      <xdr:col>6</xdr:col>
      <xdr:colOff>38100</xdr:colOff>
      <xdr:row>60</xdr:row>
      <xdr:rowOff>45085</xdr:rowOff>
    </xdr:to>
    <xdr:sp macro="" textlink="">
      <xdr:nvSpPr>
        <xdr:cNvPr id="181" name="フローチャート: 判断 180">
          <a:extLst>
            <a:ext uri="{FF2B5EF4-FFF2-40B4-BE49-F238E27FC236}">
              <a16:creationId xmlns:a16="http://schemas.microsoft.com/office/drawing/2014/main" id="{2BE6D143-2B80-4464-A874-ABA59F6FA9D5}"/>
            </a:ext>
          </a:extLst>
        </xdr:cNvPr>
        <xdr:cNvSpPr/>
      </xdr:nvSpPr>
      <xdr:spPr>
        <a:xfrm>
          <a:off x="988060" y="10230485"/>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2" name="テキスト ボックス 181">
          <a:extLst>
            <a:ext uri="{FF2B5EF4-FFF2-40B4-BE49-F238E27FC236}">
              <a16:creationId xmlns:a16="http://schemas.microsoft.com/office/drawing/2014/main" id="{B5227EAE-372A-4819-93B0-005CD5DF8BFE}"/>
            </a:ext>
          </a:extLst>
        </xdr:cNvPr>
        <xdr:cNvSpPr txBox="1"/>
      </xdr:nvSpPr>
      <xdr:spPr>
        <a:xfrm>
          <a:off x="400304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3" name="テキスト ボックス 182">
          <a:extLst>
            <a:ext uri="{FF2B5EF4-FFF2-40B4-BE49-F238E27FC236}">
              <a16:creationId xmlns:a16="http://schemas.microsoft.com/office/drawing/2014/main" id="{8E7EFA00-EFB1-4479-997D-0377D4220E09}"/>
            </a:ext>
          </a:extLst>
        </xdr:cNvPr>
        <xdr:cNvSpPr txBox="1"/>
      </xdr:nvSpPr>
      <xdr:spPr>
        <a:xfrm>
          <a:off x="32600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4" name="テキスト ボックス 183">
          <a:extLst>
            <a:ext uri="{FF2B5EF4-FFF2-40B4-BE49-F238E27FC236}">
              <a16:creationId xmlns:a16="http://schemas.microsoft.com/office/drawing/2014/main" id="{74EA5C92-E401-4FFA-B5C7-5B0DC21F2928}"/>
            </a:ext>
          </a:extLst>
        </xdr:cNvPr>
        <xdr:cNvSpPr txBox="1"/>
      </xdr:nvSpPr>
      <xdr:spPr>
        <a:xfrm>
          <a:off x="24549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5" name="テキスト ボックス 184">
          <a:extLst>
            <a:ext uri="{FF2B5EF4-FFF2-40B4-BE49-F238E27FC236}">
              <a16:creationId xmlns:a16="http://schemas.microsoft.com/office/drawing/2014/main" id="{8D2B34DD-38B5-4E7F-8609-27B2ED622C6A}"/>
            </a:ext>
          </a:extLst>
        </xdr:cNvPr>
        <xdr:cNvSpPr txBox="1"/>
      </xdr:nvSpPr>
      <xdr:spPr>
        <a:xfrm>
          <a:off x="16573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6" name="テキスト ボックス 185">
          <a:extLst>
            <a:ext uri="{FF2B5EF4-FFF2-40B4-BE49-F238E27FC236}">
              <a16:creationId xmlns:a16="http://schemas.microsoft.com/office/drawing/2014/main" id="{77F48712-6039-4C18-A3E9-8A96CD0B3C25}"/>
            </a:ext>
          </a:extLst>
        </xdr:cNvPr>
        <xdr:cNvSpPr txBox="1"/>
      </xdr:nvSpPr>
      <xdr:spPr>
        <a:xfrm>
          <a:off x="8597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2540</xdr:rowOff>
    </xdr:from>
    <xdr:to>
      <xdr:col>24</xdr:col>
      <xdr:colOff>114300</xdr:colOff>
      <xdr:row>60</xdr:row>
      <xdr:rowOff>104140</xdr:rowOff>
    </xdr:to>
    <xdr:sp macro="" textlink="">
      <xdr:nvSpPr>
        <xdr:cNvPr id="187" name="楕円 186">
          <a:extLst>
            <a:ext uri="{FF2B5EF4-FFF2-40B4-BE49-F238E27FC236}">
              <a16:creationId xmlns:a16="http://schemas.microsoft.com/office/drawing/2014/main" id="{1B1BD43D-46F3-447D-8BFA-8F47B6B858AD}"/>
            </a:ext>
          </a:extLst>
        </xdr:cNvPr>
        <xdr:cNvSpPr/>
      </xdr:nvSpPr>
      <xdr:spPr>
        <a:xfrm>
          <a:off x="4131310" y="10289540"/>
          <a:ext cx="97790" cy="9969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59</xdr:row>
      <xdr:rowOff>25417</xdr:rowOff>
    </xdr:from>
    <xdr:ext cx="405111" cy="259045"/>
    <xdr:sp macro="" textlink="">
      <xdr:nvSpPr>
        <xdr:cNvPr id="188" name="【体育館・プール】&#10;有形固定資産減価償却率該当値テキスト">
          <a:extLst>
            <a:ext uri="{FF2B5EF4-FFF2-40B4-BE49-F238E27FC236}">
              <a16:creationId xmlns:a16="http://schemas.microsoft.com/office/drawing/2014/main" id="{67139D2F-FA54-41F4-9023-4B72FE12CA59}"/>
            </a:ext>
          </a:extLst>
        </xdr:cNvPr>
        <xdr:cNvSpPr txBox="1"/>
      </xdr:nvSpPr>
      <xdr:spPr>
        <a:xfrm>
          <a:off x="4212590" y="101371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116840</xdr:rowOff>
    </xdr:from>
    <xdr:to>
      <xdr:col>20</xdr:col>
      <xdr:colOff>38100</xdr:colOff>
      <xdr:row>60</xdr:row>
      <xdr:rowOff>46990</xdr:rowOff>
    </xdr:to>
    <xdr:sp macro="" textlink="">
      <xdr:nvSpPr>
        <xdr:cNvPr id="189" name="楕円 188">
          <a:extLst>
            <a:ext uri="{FF2B5EF4-FFF2-40B4-BE49-F238E27FC236}">
              <a16:creationId xmlns:a16="http://schemas.microsoft.com/office/drawing/2014/main" id="{310E51B1-3793-4A7F-83F7-9391DE291AA3}"/>
            </a:ext>
          </a:extLst>
        </xdr:cNvPr>
        <xdr:cNvSpPr/>
      </xdr:nvSpPr>
      <xdr:spPr>
        <a:xfrm>
          <a:off x="3388360" y="10232390"/>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59</xdr:row>
      <xdr:rowOff>167640</xdr:rowOff>
    </xdr:from>
    <xdr:to>
      <xdr:col>24</xdr:col>
      <xdr:colOff>63500</xdr:colOff>
      <xdr:row>60</xdr:row>
      <xdr:rowOff>53340</xdr:rowOff>
    </xdr:to>
    <xdr:cxnSp macro="">
      <xdr:nvCxnSpPr>
        <xdr:cNvPr id="190" name="直線コネクタ 189">
          <a:extLst>
            <a:ext uri="{FF2B5EF4-FFF2-40B4-BE49-F238E27FC236}">
              <a16:creationId xmlns:a16="http://schemas.microsoft.com/office/drawing/2014/main" id="{72998665-ED29-4879-8510-16400973175F}"/>
            </a:ext>
          </a:extLst>
        </xdr:cNvPr>
        <xdr:cNvCxnSpPr/>
      </xdr:nvCxnSpPr>
      <xdr:spPr>
        <a:xfrm>
          <a:off x="3431540" y="10287000"/>
          <a:ext cx="74295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60</xdr:row>
      <xdr:rowOff>36830</xdr:rowOff>
    </xdr:from>
    <xdr:to>
      <xdr:col>15</xdr:col>
      <xdr:colOff>101600</xdr:colOff>
      <xdr:row>60</xdr:row>
      <xdr:rowOff>138430</xdr:rowOff>
    </xdr:to>
    <xdr:sp macro="" textlink="">
      <xdr:nvSpPr>
        <xdr:cNvPr id="191" name="楕円 190">
          <a:extLst>
            <a:ext uri="{FF2B5EF4-FFF2-40B4-BE49-F238E27FC236}">
              <a16:creationId xmlns:a16="http://schemas.microsoft.com/office/drawing/2014/main" id="{70653138-5200-44C5-816E-C3D7D4CA2AEB}"/>
            </a:ext>
          </a:extLst>
        </xdr:cNvPr>
        <xdr:cNvSpPr/>
      </xdr:nvSpPr>
      <xdr:spPr>
        <a:xfrm>
          <a:off x="2571750" y="10323830"/>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167640</xdr:rowOff>
    </xdr:from>
    <xdr:to>
      <xdr:col>19</xdr:col>
      <xdr:colOff>177800</xdr:colOff>
      <xdr:row>60</xdr:row>
      <xdr:rowOff>87630</xdr:rowOff>
    </xdr:to>
    <xdr:cxnSp macro="">
      <xdr:nvCxnSpPr>
        <xdr:cNvPr id="192" name="直線コネクタ 191">
          <a:extLst>
            <a:ext uri="{FF2B5EF4-FFF2-40B4-BE49-F238E27FC236}">
              <a16:creationId xmlns:a16="http://schemas.microsoft.com/office/drawing/2014/main" id="{40F87930-370F-4683-ADAF-1C3B56C19A65}"/>
            </a:ext>
          </a:extLst>
        </xdr:cNvPr>
        <xdr:cNvCxnSpPr/>
      </xdr:nvCxnSpPr>
      <xdr:spPr>
        <a:xfrm flipV="1">
          <a:off x="2626360" y="10287000"/>
          <a:ext cx="80518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156845</xdr:rowOff>
    </xdr:from>
    <xdr:to>
      <xdr:col>10</xdr:col>
      <xdr:colOff>165100</xdr:colOff>
      <xdr:row>60</xdr:row>
      <xdr:rowOff>86995</xdr:rowOff>
    </xdr:to>
    <xdr:sp macro="" textlink="">
      <xdr:nvSpPr>
        <xdr:cNvPr id="193" name="楕円 192">
          <a:extLst>
            <a:ext uri="{FF2B5EF4-FFF2-40B4-BE49-F238E27FC236}">
              <a16:creationId xmlns:a16="http://schemas.microsoft.com/office/drawing/2014/main" id="{37B0A562-CB3E-4D2E-8856-993B46886D55}"/>
            </a:ext>
          </a:extLst>
        </xdr:cNvPr>
        <xdr:cNvSpPr/>
      </xdr:nvSpPr>
      <xdr:spPr>
        <a:xfrm>
          <a:off x="1774190" y="10274300"/>
          <a:ext cx="10922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60</xdr:row>
      <xdr:rowOff>36195</xdr:rowOff>
    </xdr:from>
    <xdr:to>
      <xdr:col>15</xdr:col>
      <xdr:colOff>50800</xdr:colOff>
      <xdr:row>60</xdr:row>
      <xdr:rowOff>87630</xdr:rowOff>
    </xdr:to>
    <xdr:cxnSp macro="">
      <xdr:nvCxnSpPr>
        <xdr:cNvPr id="194" name="直線コネクタ 193">
          <a:extLst>
            <a:ext uri="{FF2B5EF4-FFF2-40B4-BE49-F238E27FC236}">
              <a16:creationId xmlns:a16="http://schemas.microsoft.com/office/drawing/2014/main" id="{9AB0C41A-1CC0-4B20-A2F4-A0B809D83F7B}"/>
            </a:ext>
          </a:extLst>
        </xdr:cNvPr>
        <xdr:cNvCxnSpPr/>
      </xdr:nvCxnSpPr>
      <xdr:spPr>
        <a:xfrm>
          <a:off x="1828800" y="10323195"/>
          <a:ext cx="797560" cy="55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59</xdr:row>
      <xdr:rowOff>158750</xdr:rowOff>
    </xdr:from>
    <xdr:to>
      <xdr:col>6</xdr:col>
      <xdr:colOff>38100</xdr:colOff>
      <xdr:row>60</xdr:row>
      <xdr:rowOff>88900</xdr:rowOff>
    </xdr:to>
    <xdr:sp macro="" textlink="">
      <xdr:nvSpPr>
        <xdr:cNvPr id="195" name="楕円 194">
          <a:extLst>
            <a:ext uri="{FF2B5EF4-FFF2-40B4-BE49-F238E27FC236}">
              <a16:creationId xmlns:a16="http://schemas.microsoft.com/office/drawing/2014/main" id="{2F5B4DB8-B308-4A3B-97E2-FF95BCBF5464}"/>
            </a:ext>
          </a:extLst>
        </xdr:cNvPr>
        <xdr:cNvSpPr/>
      </xdr:nvSpPr>
      <xdr:spPr>
        <a:xfrm>
          <a:off x="988060" y="10276205"/>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60</xdr:row>
      <xdr:rowOff>36195</xdr:rowOff>
    </xdr:from>
    <xdr:to>
      <xdr:col>10</xdr:col>
      <xdr:colOff>114300</xdr:colOff>
      <xdr:row>60</xdr:row>
      <xdr:rowOff>38100</xdr:rowOff>
    </xdr:to>
    <xdr:cxnSp macro="">
      <xdr:nvCxnSpPr>
        <xdr:cNvPr id="196" name="直線コネクタ 195">
          <a:extLst>
            <a:ext uri="{FF2B5EF4-FFF2-40B4-BE49-F238E27FC236}">
              <a16:creationId xmlns:a16="http://schemas.microsoft.com/office/drawing/2014/main" id="{6039E187-2E31-494B-8DEE-79D2F62DAA41}"/>
            </a:ext>
          </a:extLst>
        </xdr:cNvPr>
        <xdr:cNvCxnSpPr/>
      </xdr:nvCxnSpPr>
      <xdr:spPr>
        <a:xfrm flipV="1">
          <a:off x="1031240" y="10323195"/>
          <a:ext cx="797560" cy="1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60</xdr:row>
      <xdr:rowOff>99077</xdr:rowOff>
    </xdr:from>
    <xdr:ext cx="405111" cy="259045"/>
    <xdr:sp macro="" textlink="">
      <xdr:nvSpPr>
        <xdr:cNvPr id="197" name="n_1aveValue【体育館・プール】&#10;有形固定資産減価償却率">
          <a:extLst>
            <a:ext uri="{FF2B5EF4-FFF2-40B4-BE49-F238E27FC236}">
              <a16:creationId xmlns:a16="http://schemas.microsoft.com/office/drawing/2014/main" id="{5DDCE2C4-AC09-471C-B51E-EF9C9FD9A24F}"/>
            </a:ext>
          </a:extLst>
        </xdr:cNvPr>
        <xdr:cNvSpPr txBox="1"/>
      </xdr:nvSpPr>
      <xdr:spPr>
        <a:xfrm>
          <a:off x="3239144" y="103822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58</xdr:row>
      <xdr:rowOff>111142</xdr:rowOff>
    </xdr:from>
    <xdr:ext cx="405111" cy="259045"/>
    <xdr:sp macro="" textlink="">
      <xdr:nvSpPr>
        <xdr:cNvPr id="198" name="n_2aveValue【体育館・プール】&#10;有形固定資産減価償却率">
          <a:extLst>
            <a:ext uri="{FF2B5EF4-FFF2-40B4-BE49-F238E27FC236}">
              <a16:creationId xmlns:a16="http://schemas.microsoft.com/office/drawing/2014/main" id="{E55EA79D-B434-458A-802F-5A9BAA639C09}"/>
            </a:ext>
          </a:extLst>
        </xdr:cNvPr>
        <xdr:cNvSpPr txBox="1"/>
      </xdr:nvSpPr>
      <xdr:spPr>
        <a:xfrm>
          <a:off x="2439044" y="100552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58</xdr:row>
      <xdr:rowOff>67327</xdr:rowOff>
    </xdr:from>
    <xdr:ext cx="405111" cy="259045"/>
    <xdr:sp macro="" textlink="">
      <xdr:nvSpPr>
        <xdr:cNvPr id="199" name="n_3aveValue【体育館・プール】&#10;有形固定資産減価償却率">
          <a:extLst>
            <a:ext uri="{FF2B5EF4-FFF2-40B4-BE49-F238E27FC236}">
              <a16:creationId xmlns:a16="http://schemas.microsoft.com/office/drawing/2014/main" id="{B2CD6404-FDA0-4128-8A98-AD808385CDB9}"/>
            </a:ext>
          </a:extLst>
        </xdr:cNvPr>
        <xdr:cNvSpPr txBox="1"/>
      </xdr:nvSpPr>
      <xdr:spPr>
        <a:xfrm>
          <a:off x="1641484" y="100095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58</xdr:row>
      <xdr:rowOff>61612</xdr:rowOff>
    </xdr:from>
    <xdr:ext cx="405111" cy="259045"/>
    <xdr:sp macro="" textlink="">
      <xdr:nvSpPr>
        <xdr:cNvPr id="200" name="n_4aveValue【体育館・プール】&#10;有形固定資産減価償却率">
          <a:extLst>
            <a:ext uri="{FF2B5EF4-FFF2-40B4-BE49-F238E27FC236}">
              <a16:creationId xmlns:a16="http://schemas.microsoft.com/office/drawing/2014/main" id="{6C12BC42-6B58-4C26-80BD-91394B6A5429}"/>
            </a:ext>
          </a:extLst>
        </xdr:cNvPr>
        <xdr:cNvSpPr txBox="1"/>
      </xdr:nvSpPr>
      <xdr:spPr>
        <a:xfrm>
          <a:off x="855354" y="100019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58</xdr:row>
      <xdr:rowOff>63517</xdr:rowOff>
    </xdr:from>
    <xdr:ext cx="405111" cy="259045"/>
    <xdr:sp macro="" textlink="">
      <xdr:nvSpPr>
        <xdr:cNvPr id="201" name="n_1mainValue【体育館・プール】&#10;有形固定資産減価償却率">
          <a:extLst>
            <a:ext uri="{FF2B5EF4-FFF2-40B4-BE49-F238E27FC236}">
              <a16:creationId xmlns:a16="http://schemas.microsoft.com/office/drawing/2014/main" id="{EF29EEBB-D5A4-405F-8591-B9C3273FB1A1}"/>
            </a:ext>
          </a:extLst>
        </xdr:cNvPr>
        <xdr:cNvSpPr txBox="1"/>
      </xdr:nvSpPr>
      <xdr:spPr>
        <a:xfrm>
          <a:off x="3239144" y="100038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129557</xdr:rowOff>
    </xdr:from>
    <xdr:ext cx="405111" cy="259045"/>
    <xdr:sp macro="" textlink="">
      <xdr:nvSpPr>
        <xdr:cNvPr id="202" name="n_2mainValue【体育館・プール】&#10;有形固定資産減価償却率">
          <a:extLst>
            <a:ext uri="{FF2B5EF4-FFF2-40B4-BE49-F238E27FC236}">
              <a16:creationId xmlns:a16="http://schemas.microsoft.com/office/drawing/2014/main" id="{A5187995-00EF-4570-8404-270559861DBE}"/>
            </a:ext>
          </a:extLst>
        </xdr:cNvPr>
        <xdr:cNvSpPr txBox="1"/>
      </xdr:nvSpPr>
      <xdr:spPr>
        <a:xfrm>
          <a:off x="2439044" y="104203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78122</xdr:rowOff>
    </xdr:from>
    <xdr:ext cx="405111" cy="259045"/>
    <xdr:sp macro="" textlink="">
      <xdr:nvSpPr>
        <xdr:cNvPr id="203" name="n_3mainValue【体育館・プール】&#10;有形固定資産減価償却率">
          <a:extLst>
            <a:ext uri="{FF2B5EF4-FFF2-40B4-BE49-F238E27FC236}">
              <a16:creationId xmlns:a16="http://schemas.microsoft.com/office/drawing/2014/main" id="{B66E7580-B1D4-4AA9-A3EE-4174E5AFBB33}"/>
            </a:ext>
          </a:extLst>
        </xdr:cNvPr>
        <xdr:cNvSpPr txBox="1"/>
      </xdr:nvSpPr>
      <xdr:spPr>
        <a:xfrm>
          <a:off x="1641484" y="10365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60</xdr:row>
      <xdr:rowOff>80027</xdr:rowOff>
    </xdr:from>
    <xdr:ext cx="405111" cy="259045"/>
    <xdr:sp macro="" textlink="">
      <xdr:nvSpPr>
        <xdr:cNvPr id="204" name="n_4mainValue【体育館・プール】&#10;有形固定資産減価償却率">
          <a:extLst>
            <a:ext uri="{FF2B5EF4-FFF2-40B4-BE49-F238E27FC236}">
              <a16:creationId xmlns:a16="http://schemas.microsoft.com/office/drawing/2014/main" id="{42E9D25A-18DE-4A78-B533-39C873E3CC36}"/>
            </a:ext>
          </a:extLst>
        </xdr:cNvPr>
        <xdr:cNvSpPr txBox="1"/>
      </xdr:nvSpPr>
      <xdr:spPr>
        <a:xfrm>
          <a:off x="855354" y="103689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5" name="正方形/長方形 204">
          <a:extLst>
            <a:ext uri="{FF2B5EF4-FFF2-40B4-BE49-F238E27FC236}">
              <a16:creationId xmlns:a16="http://schemas.microsoft.com/office/drawing/2014/main" id="{56EADD3A-77C0-4E27-8B8A-11C9C9FA0853}"/>
            </a:ext>
          </a:extLst>
        </xdr:cNvPr>
        <xdr:cNvSpPr/>
      </xdr:nvSpPr>
      <xdr:spPr>
        <a:xfrm>
          <a:off x="5960110" y="800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6" name="正方形/長方形 205">
          <a:extLst>
            <a:ext uri="{FF2B5EF4-FFF2-40B4-BE49-F238E27FC236}">
              <a16:creationId xmlns:a16="http://schemas.microsoft.com/office/drawing/2014/main" id="{472E21F8-3C56-4E12-AC42-DAA45B3AD354}"/>
            </a:ext>
          </a:extLst>
        </xdr:cNvPr>
        <xdr:cNvSpPr/>
      </xdr:nvSpPr>
      <xdr:spPr>
        <a:xfrm>
          <a:off x="606044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7" name="正方形/長方形 206">
          <a:extLst>
            <a:ext uri="{FF2B5EF4-FFF2-40B4-BE49-F238E27FC236}">
              <a16:creationId xmlns:a16="http://schemas.microsoft.com/office/drawing/2014/main" id="{60B5B9C5-AB89-456B-8D6F-1AEF7CD86AE6}"/>
            </a:ext>
          </a:extLst>
        </xdr:cNvPr>
        <xdr:cNvSpPr/>
      </xdr:nvSpPr>
      <xdr:spPr>
        <a:xfrm>
          <a:off x="606044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8" name="正方形/長方形 207">
          <a:extLst>
            <a:ext uri="{FF2B5EF4-FFF2-40B4-BE49-F238E27FC236}">
              <a16:creationId xmlns:a16="http://schemas.microsoft.com/office/drawing/2014/main" id="{ADB287B5-E418-4EBC-9547-27C7FD79EDB2}"/>
            </a:ext>
          </a:extLst>
        </xdr:cNvPr>
        <xdr:cNvSpPr/>
      </xdr:nvSpPr>
      <xdr:spPr>
        <a:xfrm>
          <a:off x="698881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9" name="正方形/長方形 208">
          <a:extLst>
            <a:ext uri="{FF2B5EF4-FFF2-40B4-BE49-F238E27FC236}">
              <a16:creationId xmlns:a16="http://schemas.microsoft.com/office/drawing/2014/main" id="{AD60A219-8A8D-412D-9769-0A53C53A9064}"/>
            </a:ext>
          </a:extLst>
        </xdr:cNvPr>
        <xdr:cNvSpPr/>
      </xdr:nvSpPr>
      <xdr:spPr>
        <a:xfrm>
          <a:off x="698881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0" name="正方形/長方形 209">
          <a:extLst>
            <a:ext uri="{FF2B5EF4-FFF2-40B4-BE49-F238E27FC236}">
              <a16:creationId xmlns:a16="http://schemas.microsoft.com/office/drawing/2014/main" id="{7F1CEB75-AB7D-4910-86C7-A0B589FB2B83}"/>
            </a:ext>
          </a:extLst>
        </xdr:cNvPr>
        <xdr:cNvSpPr/>
      </xdr:nvSpPr>
      <xdr:spPr>
        <a:xfrm>
          <a:off x="801751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1" name="正方形/長方形 210">
          <a:extLst>
            <a:ext uri="{FF2B5EF4-FFF2-40B4-BE49-F238E27FC236}">
              <a16:creationId xmlns:a16="http://schemas.microsoft.com/office/drawing/2014/main" id="{AFA33DF1-14DF-4E06-8D78-5CA9BB3211C3}"/>
            </a:ext>
          </a:extLst>
        </xdr:cNvPr>
        <xdr:cNvSpPr/>
      </xdr:nvSpPr>
      <xdr:spPr>
        <a:xfrm>
          <a:off x="801751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2" name="正方形/長方形 211">
          <a:extLst>
            <a:ext uri="{FF2B5EF4-FFF2-40B4-BE49-F238E27FC236}">
              <a16:creationId xmlns:a16="http://schemas.microsoft.com/office/drawing/2014/main" id="{EEB07E00-1506-4061-808A-42B06B6A3044}"/>
            </a:ext>
          </a:extLst>
        </xdr:cNvPr>
        <xdr:cNvSpPr/>
      </xdr:nvSpPr>
      <xdr:spPr>
        <a:xfrm>
          <a:off x="5960110" y="914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3" name="テキスト ボックス 212">
          <a:extLst>
            <a:ext uri="{FF2B5EF4-FFF2-40B4-BE49-F238E27FC236}">
              <a16:creationId xmlns:a16="http://schemas.microsoft.com/office/drawing/2014/main" id="{37810B5A-900A-4A35-AA71-C1D18E0FEBB4}"/>
            </a:ext>
          </a:extLst>
        </xdr:cNvPr>
        <xdr:cNvSpPr txBox="1"/>
      </xdr:nvSpPr>
      <xdr:spPr>
        <a:xfrm>
          <a:off x="592201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4" name="直線コネクタ 213">
          <a:extLst>
            <a:ext uri="{FF2B5EF4-FFF2-40B4-BE49-F238E27FC236}">
              <a16:creationId xmlns:a16="http://schemas.microsoft.com/office/drawing/2014/main" id="{AA3DEAB9-0B44-4F58-948A-7E2394DE02C6}"/>
            </a:ext>
          </a:extLst>
        </xdr:cNvPr>
        <xdr:cNvCxnSpPr/>
      </xdr:nvCxnSpPr>
      <xdr:spPr>
        <a:xfrm>
          <a:off x="5960110" y="11430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5" name="直線コネクタ 214">
          <a:extLst>
            <a:ext uri="{FF2B5EF4-FFF2-40B4-BE49-F238E27FC236}">
              <a16:creationId xmlns:a16="http://schemas.microsoft.com/office/drawing/2014/main" id="{4ED00C23-66AD-4C2B-AFBB-F1C8BFC493C1}"/>
            </a:ext>
          </a:extLst>
        </xdr:cNvPr>
        <xdr:cNvCxnSpPr/>
      </xdr:nvCxnSpPr>
      <xdr:spPr>
        <a:xfrm>
          <a:off x="5960110" y="11049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216" name="テキスト ボックス 215">
          <a:extLst>
            <a:ext uri="{FF2B5EF4-FFF2-40B4-BE49-F238E27FC236}">
              <a16:creationId xmlns:a16="http://schemas.microsoft.com/office/drawing/2014/main" id="{D78DC6CF-C803-4AAE-A1C6-29590D62BF29}"/>
            </a:ext>
          </a:extLst>
        </xdr:cNvPr>
        <xdr:cNvSpPr txBox="1"/>
      </xdr:nvSpPr>
      <xdr:spPr>
        <a:xfrm>
          <a:off x="5527221" y="10904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17" name="直線コネクタ 216">
          <a:extLst>
            <a:ext uri="{FF2B5EF4-FFF2-40B4-BE49-F238E27FC236}">
              <a16:creationId xmlns:a16="http://schemas.microsoft.com/office/drawing/2014/main" id="{34A5BD73-C261-41FA-9EB3-296F3B760C9E}"/>
            </a:ext>
          </a:extLst>
        </xdr:cNvPr>
        <xdr:cNvCxnSpPr/>
      </xdr:nvCxnSpPr>
      <xdr:spPr>
        <a:xfrm>
          <a:off x="5960110" y="10668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218" name="テキスト ボックス 217">
          <a:extLst>
            <a:ext uri="{FF2B5EF4-FFF2-40B4-BE49-F238E27FC236}">
              <a16:creationId xmlns:a16="http://schemas.microsoft.com/office/drawing/2014/main" id="{E24B5B11-6F0C-409A-BE52-091445FEF2CB}"/>
            </a:ext>
          </a:extLst>
        </xdr:cNvPr>
        <xdr:cNvSpPr txBox="1"/>
      </xdr:nvSpPr>
      <xdr:spPr>
        <a:xfrm>
          <a:off x="5527221" y="10523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19" name="直線コネクタ 218">
          <a:extLst>
            <a:ext uri="{FF2B5EF4-FFF2-40B4-BE49-F238E27FC236}">
              <a16:creationId xmlns:a16="http://schemas.microsoft.com/office/drawing/2014/main" id="{8BC5D950-3E68-48F2-A917-E8257D4647BD}"/>
            </a:ext>
          </a:extLst>
        </xdr:cNvPr>
        <xdr:cNvCxnSpPr/>
      </xdr:nvCxnSpPr>
      <xdr:spPr>
        <a:xfrm>
          <a:off x="5960110" y="10287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220" name="テキスト ボックス 219">
          <a:extLst>
            <a:ext uri="{FF2B5EF4-FFF2-40B4-BE49-F238E27FC236}">
              <a16:creationId xmlns:a16="http://schemas.microsoft.com/office/drawing/2014/main" id="{8DD5A68C-0298-42FA-ADDB-C7FD64039814}"/>
            </a:ext>
          </a:extLst>
        </xdr:cNvPr>
        <xdr:cNvSpPr txBox="1"/>
      </xdr:nvSpPr>
      <xdr:spPr>
        <a:xfrm>
          <a:off x="5527221" y="10142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21" name="直線コネクタ 220">
          <a:extLst>
            <a:ext uri="{FF2B5EF4-FFF2-40B4-BE49-F238E27FC236}">
              <a16:creationId xmlns:a16="http://schemas.microsoft.com/office/drawing/2014/main" id="{6F450D8D-0B64-4222-80FD-0E0278DBEA66}"/>
            </a:ext>
          </a:extLst>
        </xdr:cNvPr>
        <xdr:cNvCxnSpPr/>
      </xdr:nvCxnSpPr>
      <xdr:spPr>
        <a:xfrm>
          <a:off x="5960110" y="9902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222" name="テキスト ボックス 221">
          <a:extLst>
            <a:ext uri="{FF2B5EF4-FFF2-40B4-BE49-F238E27FC236}">
              <a16:creationId xmlns:a16="http://schemas.microsoft.com/office/drawing/2014/main" id="{2D6E7CD5-2023-4E85-BC8F-05AEDB2517B2}"/>
            </a:ext>
          </a:extLst>
        </xdr:cNvPr>
        <xdr:cNvSpPr txBox="1"/>
      </xdr:nvSpPr>
      <xdr:spPr>
        <a:xfrm>
          <a:off x="5527221" y="9765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3" name="直線コネクタ 222">
          <a:extLst>
            <a:ext uri="{FF2B5EF4-FFF2-40B4-BE49-F238E27FC236}">
              <a16:creationId xmlns:a16="http://schemas.microsoft.com/office/drawing/2014/main" id="{95E3F596-41F1-439B-8C11-6D1EF232F5D6}"/>
            </a:ext>
          </a:extLst>
        </xdr:cNvPr>
        <xdr:cNvCxnSpPr/>
      </xdr:nvCxnSpPr>
      <xdr:spPr>
        <a:xfrm>
          <a:off x="5960110" y="9521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224" name="テキスト ボックス 223">
          <a:extLst>
            <a:ext uri="{FF2B5EF4-FFF2-40B4-BE49-F238E27FC236}">
              <a16:creationId xmlns:a16="http://schemas.microsoft.com/office/drawing/2014/main" id="{1ACDF217-0FBB-4537-81E8-251FE6500545}"/>
            </a:ext>
          </a:extLst>
        </xdr:cNvPr>
        <xdr:cNvSpPr txBox="1"/>
      </xdr:nvSpPr>
      <xdr:spPr>
        <a:xfrm>
          <a:off x="5527221" y="9384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5" name="直線コネクタ 224">
          <a:extLst>
            <a:ext uri="{FF2B5EF4-FFF2-40B4-BE49-F238E27FC236}">
              <a16:creationId xmlns:a16="http://schemas.microsoft.com/office/drawing/2014/main" id="{C7A48811-88E7-462D-BA93-51D6E1383D83}"/>
            </a:ext>
          </a:extLst>
        </xdr:cNvPr>
        <xdr:cNvCxnSpPr/>
      </xdr:nvCxnSpPr>
      <xdr:spPr>
        <a:xfrm>
          <a:off x="5960110" y="9140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26" name="テキスト ボックス 225">
          <a:extLst>
            <a:ext uri="{FF2B5EF4-FFF2-40B4-BE49-F238E27FC236}">
              <a16:creationId xmlns:a16="http://schemas.microsoft.com/office/drawing/2014/main" id="{57212D80-6B4F-4A09-BF74-BF1926A66DCD}"/>
            </a:ext>
          </a:extLst>
        </xdr:cNvPr>
        <xdr:cNvSpPr txBox="1"/>
      </xdr:nvSpPr>
      <xdr:spPr>
        <a:xfrm>
          <a:off x="5527221" y="9003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7" name="【体育館・プール】&#10;一人当たり面積グラフ枠">
          <a:extLst>
            <a:ext uri="{FF2B5EF4-FFF2-40B4-BE49-F238E27FC236}">
              <a16:creationId xmlns:a16="http://schemas.microsoft.com/office/drawing/2014/main" id="{664F4BB1-1B05-438C-B691-7476397C3630}"/>
            </a:ext>
          </a:extLst>
        </xdr:cNvPr>
        <xdr:cNvSpPr/>
      </xdr:nvSpPr>
      <xdr:spPr>
        <a:xfrm>
          <a:off x="5960110" y="914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83058</xdr:rowOff>
    </xdr:from>
    <xdr:to>
      <xdr:col>54</xdr:col>
      <xdr:colOff>189865</xdr:colOff>
      <xdr:row>64</xdr:row>
      <xdr:rowOff>70104</xdr:rowOff>
    </xdr:to>
    <xdr:cxnSp macro="">
      <xdr:nvCxnSpPr>
        <xdr:cNvPr id="228" name="直線コネクタ 227">
          <a:extLst>
            <a:ext uri="{FF2B5EF4-FFF2-40B4-BE49-F238E27FC236}">
              <a16:creationId xmlns:a16="http://schemas.microsoft.com/office/drawing/2014/main" id="{219B8227-7F8B-4283-B605-19267F4F842A}"/>
            </a:ext>
          </a:extLst>
        </xdr:cNvPr>
        <xdr:cNvCxnSpPr/>
      </xdr:nvCxnSpPr>
      <xdr:spPr>
        <a:xfrm flipV="1">
          <a:off x="9429115" y="9514713"/>
          <a:ext cx="0" cy="152628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73931</xdr:rowOff>
    </xdr:from>
    <xdr:ext cx="469744" cy="259045"/>
    <xdr:sp macro="" textlink="">
      <xdr:nvSpPr>
        <xdr:cNvPr id="229" name="【体育館・プール】&#10;一人当たり面積最小値テキスト">
          <a:extLst>
            <a:ext uri="{FF2B5EF4-FFF2-40B4-BE49-F238E27FC236}">
              <a16:creationId xmlns:a16="http://schemas.microsoft.com/office/drawing/2014/main" id="{FF5BA02A-CA15-4A6D-8299-9EEC6E7F7708}"/>
            </a:ext>
          </a:extLst>
        </xdr:cNvPr>
        <xdr:cNvSpPr txBox="1"/>
      </xdr:nvSpPr>
      <xdr:spPr>
        <a:xfrm>
          <a:off x="9467850" y="110467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70104</xdr:rowOff>
    </xdr:from>
    <xdr:to>
      <xdr:col>55</xdr:col>
      <xdr:colOff>88900</xdr:colOff>
      <xdr:row>64</xdr:row>
      <xdr:rowOff>70104</xdr:rowOff>
    </xdr:to>
    <xdr:cxnSp macro="">
      <xdr:nvCxnSpPr>
        <xdr:cNvPr id="230" name="直線コネクタ 229">
          <a:extLst>
            <a:ext uri="{FF2B5EF4-FFF2-40B4-BE49-F238E27FC236}">
              <a16:creationId xmlns:a16="http://schemas.microsoft.com/office/drawing/2014/main" id="{84770B65-558B-4F05-AC8F-115E204E9002}"/>
            </a:ext>
          </a:extLst>
        </xdr:cNvPr>
        <xdr:cNvCxnSpPr/>
      </xdr:nvCxnSpPr>
      <xdr:spPr>
        <a:xfrm>
          <a:off x="9356090" y="11040999"/>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29735</xdr:rowOff>
    </xdr:from>
    <xdr:ext cx="469744" cy="259045"/>
    <xdr:sp macro="" textlink="">
      <xdr:nvSpPr>
        <xdr:cNvPr id="231" name="【体育館・プール】&#10;一人当たり面積最大値テキスト">
          <a:extLst>
            <a:ext uri="{FF2B5EF4-FFF2-40B4-BE49-F238E27FC236}">
              <a16:creationId xmlns:a16="http://schemas.microsoft.com/office/drawing/2014/main" id="{95530127-1519-4723-A914-081607AF64F6}"/>
            </a:ext>
          </a:extLst>
        </xdr:cNvPr>
        <xdr:cNvSpPr txBox="1"/>
      </xdr:nvSpPr>
      <xdr:spPr>
        <a:xfrm>
          <a:off x="9467850" y="92861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4.032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83058</xdr:rowOff>
    </xdr:from>
    <xdr:to>
      <xdr:col>55</xdr:col>
      <xdr:colOff>88900</xdr:colOff>
      <xdr:row>55</xdr:row>
      <xdr:rowOff>83058</xdr:rowOff>
    </xdr:to>
    <xdr:cxnSp macro="">
      <xdr:nvCxnSpPr>
        <xdr:cNvPr id="232" name="直線コネクタ 231">
          <a:extLst>
            <a:ext uri="{FF2B5EF4-FFF2-40B4-BE49-F238E27FC236}">
              <a16:creationId xmlns:a16="http://schemas.microsoft.com/office/drawing/2014/main" id="{51ACCC8C-0CEC-4E8C-8206-627599A120F6}"/>
            </a:ext>
          </a:extLst>
        </xdr:cNvPr>
        <xdr:cNvCxnSpPr/>
      </xdr:nvCxnSpPr>
      <xdr:spPr>
        <a:xfrm>
          <a:off x="9356090" y="9514713"/>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62</xdr:row>
      <xdr:rowOff>134002</xdr:rowOff>
    </xdr:from>
    <xdr:ext cx="469744" cy="259045"/>
    <xdr:sp macro="" textlink="">
      <xdr:nvSpPr>
        <xdr:cNvPr id="233" name="【体育館・プール】&#10;一人当たり面積平均値テキスト">
          <a:extLst>
            <a:ext uri="{FF2B5EF4-FFF2-40B4-BE49-F238E27FC236}">
              <a16:creationId xmlns:a16="http://schemas.microsoft.com/office/drawing/2014/main" id="{0EF05B48-B713-4998-BC2C-D7472482D5C7}"/>
            </a:ext>
          </a:extLst>
        </xdr:cNvPr>
        <xdr:cNvSpPr txBox="1"/>
      </xdr:nvSpPr>
      <xdr:spPr>
        <a:xfrm>
          <a:off x="9467850" y="1076009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111125</xdr:rowOff>
    </xdr:from>
    <xdr:to>
      <xdr:col>55</xdr:col>
      <xdr:colOff>50800</xdr:colOff>
      <xdr:row>64</xdr:row>
      <xdr:rowOff>41275</xdr:rowOff>
    </xdr:to>
    <xdr:sp macro="" textlink="">
      <xdr:nvSpPr>
        <xdr:cNvPr id="234" name="フローチャート: 判断 233">
          <a:extLst>
            <a:ext uri="{FF2B5EF4-FFF2-40B4-BE49-F238E27FC236}">
              <a16:creationId xmlns:a16="http://schemas.microsoft.com/office/drawing/2014/main" id="{1D511F84-49D6-40E9-BB95-19BFFFF40F89}"/>
            </a:ext>
          </a:extLst>
        </xdr:cNvPr>
        <xdr:cNvSpPr/>
      </xdr:nvSpPr>
      <xdr:spPr>
        <a:xfrm>
          <a:off x="9394190" y="10912475"/>
          <a:ext cx="9017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63</xdr:row>
      <xdr:rowOff>125222</xdr:rowOff>
    </xdr:from>
    <xdr:to>
      <xdr:col>50</xdr:col>
      <xdr:colOff>165100</xdr:colOff>
      <xdr:row>64</xdr:row>
      <xdr:rowOff>55372</xdr:rowOff>
    </xdr:to>
    <xdr:sp macro="" textlink="">
      <xdr:nvSpPr>
        <xdr:cNvPr id="235" name="フローチャート: 判断 234">
          <a:extLst>
            <a:ext uri="{FF2B5EF4-FFF2-40B4-BE49-F238E27FC236}">
              <a16:creationId xmlns:a16="http://schemas.microsoft.com/office/drawing/2014/main" id="{96808969-E775-4541-BEF6-A2552BA1665E}"/>
            </a:ext>
          </a:extLst>
        </xdr:cNvPr>
        <xdr:cNvSpPr/>
      </xdr:nvSpPr>
      <xdr:spPr>
        <a:xfrm>
          <a:off x="8632190" y="10928477"/>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63</xdr:row>
      <xdr:rowOff>138176</xdr:rowOff>
    </xdr:from>
    <xdr:to>
      <xdr:col>46</xdr:col>
      <xdr:colOff>38100</xdr:colOff>
      <xdr:row>64</xdr:row>
      <xdr:rowOff>68326</xdr:rowOff>
    </xdr:to>
    <xdr:sp macro="" textlink="">
      <xdr:nvSpPr>
        <xdr:cNvPr id="236" name="フローチャート: 判断 235">
          <a:extLst>
            <a:ext uri="{FF2B5EF4-FFF2-40B4-BE49-F238E27FC236}">
              <a16:creationId xmlns:a16="http://schemas.microsoft.com/office/drawing/2014/main" id="{59282EAF-B58C-4684-B96C-5428A3864BA8}"/>
            </a:ext>
          </a:extLst>
        </xdr:cNvPr>
        <xdr:cNvSpPr/>
      </xdr:nvSpPr>
      <xdr:spPr>
        <a:xfrm>
          <a:off x="7846060" y="10935716"/>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63</xdr:row>
      <xdr:rowOff>138557</xdr:rowOff>
    </xdr:from>
    <xdr:to>
      <xdr:col>41</xdr:col>
      <xdr:colOff>101600</xdr:colOff>
      <xdr:row>64</xdr:row>
      <xdr:rowOff>68707</xdr:rowOff>
    </xdr:to>
    <xdr:sp macro="" textlink="">
      <xdr:nvSpPr>
        <xdr:cNvPr id="237" name="フローチャート: 判断 236">
          <a:extLst>
            <a:ext uri="{FF2B5EF4-FFF2-40B4-BE49-F238E27FC236}">
              <a16:creationId xmlns:a16="http://schemas.microsoft.com/office/drawing/2014/main" id="{C6BEF6BE-DC56-4FA9-8DCA-DBFD799B252C}"/>
            </a:ext>
          </a:extLst>
        </xdr:cNvPr>
        <xdr:cNvSpPr/>
      </xdr:nvSpPr>
      <xdr:spPr>
        <a:xfrm>
          <a:off x="7029450" y="10936097"/>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63</xdr:row>
      <xdr:rowOff>141224</xdr:rowOff>
    </xdr:from>
    <xdr:to>
      <xdr:col>36</xdr:col>
      <xdr:colOff>165100</xdr:colOff>
      <xdr:row>64</xdr:row>
      <xdr:rowOff>71374</xdr:rowOff>
    </xdr:to>
    <xdr:sp macro="" textlink="">
      <xdr:nvSpPr>
        <xdr:cNvPr id="238" name="フローチャート: 判断 237">
          <a:extLst>
            <a:ext uri="{FF2B5EF4-FFF2-40B4-BE49-F238E27FC236}">
              <a16:creationId xmlns:a16="http://schemas.microsoft.com/office/drawing/2014/main" id="{8AD87F4D-CFFB-4965-A279-8DD699C60DAA}"/>
            </a:ext>
          </a:extLst>
        </xdr:cNvPr>
        <xdr:cNvSpPr/>
      </xdr:nvSpPr>
      <xdr:spPr>
        <a:xfrm>
          <a:off x="6231890" y="10940669"/>
          <a:ext cx="10922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39" name="テキスト ボックス 238">
          <a:extLst>
            <a:ext uri="{FF2B5EF4-FFF2-40B4-BE49-F238E27FC236}">
              <a16:creationId xmlns:a16="http://schemas.microsoft.com/office/drawing/2014/main" id="{26C8A08B-E945-49F6-ADDF-5D8DBAAFC9BC}"/>
            </a:ext>
          </a:extLst>
        </xdr:cNvPr>
        <xdr:cNvSpPr txBox="1"/>
      </xdr:nvSpPr>
      <xdr:spPr>
        <a:xfrm>
          <a:off x="92583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0" name="テキスト ボックス 239">
          <a:extLst>
            <a:ext uri="{FF2B5EF4-FFF2-40B4-BE49-F238E27FC236}">
              <a16:creationId xmlns:a16="http://schemas.microsoft.com/office/drawing/2014/main" id="{7EAA7FC1-C6C6-4744-9BBF-8459499173C5}"/>
            </a:ext>
          </a:extLst>
        </xdr:cNvPr>
        <xdr:cNvSpPr txBox="1"/>
      </xdr:nvSpPr>
      <xdr:spPr>
        <a:xfrm>
          <a:off x="85153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1" name="テキスト ボックス 240">
          <a:extLst>
            <a:ext uri="{FF2B5EF4-FFF2-40B4-BE49-F238E27FC236}">
              <a16:creationId xmlns:a16="http://schemas.microsoft.com/office/drawing/2014/main" id="{03E40A3F-524D-47F5-8FEB-34E954F92D7D}"/>
            </a:ext>
          </a:extLst>
        </xdr:cNvPr>
        <xdr:cNvSpPr txBox="1"/>
      </xdr:nvSpPr>
      <xdr:spPr>
        <a:xfrm>
          <a:off x="77177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2" name="テキスト ボックス 241">
          <a:extLst>
            <a:ext uri="{FF2B5EF4-FFF2-40B4-BE49-F238E27FC236}">
              <a16:creationId xmlns:a16="http://schemas.microsoft.com/office/drawing/2014/main" id="{B4D2CB06-7F75-40AE-ADD7-638816A7E54E}"/>
            </a:ext>
          </a:extLst>
        </xdr:cNvPr>
        <xdr:cNvSpPr txBox="1"/>
      </xdr:nvSpPr>
      <xdr:spPr>
        <a:xfrm>
          <a:off x="69126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3" name="テキスト ボックス 242">
          <a:extLst>
            <a:ext uri="{FF2B5EF4-FFF2-40B4-BE49-F238E27FC236}">
              <a16:creationId xmlns:a16="http://schemas.microsoft.com/office/drawing/2014/main" id="{22F57C11-6321-49FC-89C4-925987B1F74A}"/>
            </a:ext>
          </a:extLst>
        </xdr:cNvPr>
        <xdr:cNvSpPr txBox="1"/>
      </xdr:nvSpPr>
      <xdr:spPr>
        <a:xfrm>
          <a:off x="61150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157607</xdr:rowOff>
    </xdr:from>
    <xdr:to>
      <xdr:col>55</xdr:col>
      <xdr:colOff>50800</xdr:colOff>
      <xdr:row>64</xdr:row>
      <xdr:rowOff>87757</xdr:rowOff>
    </xdr:to>
    <xdr:sp macro="" textlink="">
      <xdr:nvSpPr>
        <xdr:cNvPr id="244" name="楕円 243">
          <a:extLst>
            <a:ext uri="{FF2B5EF4-FFF2-40B4-BE49-F238E27FC236}">
              <a16:creationId xmlns:a16="http://schemas.microsoft.com/office/drawing/2014/main" id="{78E97D91-5D32-44C6-BE02-771740A1EDF6}"/>
            </a:ext>
          </a:extLst>
        </xdr:cNvPr>
        <xdr:cNvSpPr/>
      </xdr:nvSpPr>
      <xdr:spPr>
        <a:xfrm>
          <a:off x="9394190" y="10960862"/>
          <a:ext cx="9017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89552</xdr:rowOff>
    </xdr:from>
    <xdr:ext cx="469744" cy="259045"/>
    <xdr:sp macro="" textlink="">
      <xdr:nvSpPr>
        <xdr:cNvPr id="245" name="【体育館・プール】&#10;一人当たり面積該当値テキスト">
          <a:extLst>
            <a:ext uri="{FF2B5EF4-FFF2-40B4-BE49-F238E27FC236}">
              <a16:creationId xmlns:a16="http://schemas.microsoft.com/office/drawing/2014/main" id="{069CA8F7-6997-4A07-8DA9-D0EB45AFBF0A}"/>
            </a:ext>
          </a:extLst>
        </xdr:cNvPr>
        <xdr:cNvSpPr txBox="1"/>
      </xdr:nvSpPr>
      <xdr:spPr>
        <a:xfrm>
          <a:off x="9467850" y="108947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157226</xdr:rowOff>
    </xdr:from>
    <xdr:to>
      <xdr:col>50</xdr:col>
      <xdr:colOff>165100</xdr:colOff>
      <xdr:row>64</xdr:row>
      <xdr:rowOff>87376</xdr:rowOff>
    </xdr:to>
    <xdr:sp macro="" textlink="">
      <xdr:nvSpPr>
        <xdr:cNvPr id="246" name="楕円 245">
          <a:extLst>
            <a:ext uri="{FF2B5EF4-FFF2-40B4-BE49-F238E27FC236}">
              <a16:creationId xmlns:a16="http://schemas.microsoft.com/office/drawing/2014/main" id="{E97933A7-7F52-408D-A22A-1DBF1AEB0A53}"/>
            </a:ext>
          </a:extLst>
        </xdr:cNvPr>
        <xdr:cNvSpPr/>
      </xdr:nvSpPr>
      <xdr:spPr>
        <a:xfrm>
          <a:off x="8632190" y="10960481"/>
          <a:ext cx="10922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64</xdr:row>
      <xdr:rowOff>36576</xdr:rowOff>
    </xdr:from>
    <xdr:to>
      <xdr:col>55</xdr:col>
      <xdr:colOff>0</xdr:colOff>
      <xdr:row>64</xdr:row>
      <xdr:rowOff>36957</xdr:rowOff>
    </xdr:to>
    <xdr:cxnSp macro="">
      <xdr:nvCxnSpPr>
        <xdr:cNvPr id="247" name="直線コネクタ 246">
          <a:extLst>
            <a:ext uri="{FF2B5EF4-FFF2-40B4-BE49-F238E27FC236}">
              <a16:creationId xmlns:a16="http://schemas.microsoft.com/office/drawing/2014/main" id="{8D4029F1-56C1-497C-B261-66CB935A5E75}"/>
            </a:ext>
          </a:extLst>
        </xdr:cNvPr>
        <xdr:cNvCxnSpPr/>
      </xdr:nvCxnSpPr>
      <xdr:spPr>
        <a:xfrm>
          <a:off x="8686800" y="11009376"/>
          <a:ext cx="742950" cy="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157226</xdr:rowOff>
    </xdr:from>
    <xdr:to>
      <xdr:col>46</xdr:col>
      <xdr:colOff>38100</xdr:colOff>
      <xdr:row>64</xdr:row>
      <xdr:rowOff>87376</xdr:rowOff>
    </xdr:to>
    <xdr:sp macro="" textlink="">
      <xdr:nvSpPr>
        <xdr:cNvPr id="248" name="楕円 247">
          <a:extLst>
            <a:ext uri="{FF2B5EF4-FFF2-40B4-BE49-F238E27FC236}">
              <a16:creationId xmlns:a16="http://schemas.microsoft.com/office/drawing/2014/main" id="{EB861CBD-A752-4223-B034-7619BCB37433}"/>
            </a:ext>
          </a:extLst>
        </xdr:cNvPr>
        <xdr:cNvSpPr/>
      </xdr:nvSpPr>
      <xdr:spPr>
        <a:xfrm>
          <a:off x="7846060" y="10960481"/>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64</xdr:row>
      <xdr:rowOff>36576</xdr:rowOff>
    </xdr:from>
    <xdr:to>
      <xdr:col>50</xdr:col>
      <xdr:colOff>114300</xdr:colOff>
      <xdr:row>64</xdr:row>
      <xdr:rowOff>36576</xdr:rowOff>
    </xdr:to>
    <xdr:cxnSp macro="">
      <xdr:nvCxnSpPr>
        <xdr:cNvPr id="249" name="直線コネクタ 248">
          <a:extLst>
            <a:ext uri="{FF2B5EF4-FFF2-40B4-BE49-F238E27FC236}">
              <a16:creationId xmlns:a16="http://schemas.microsoft.com/office/drawing/2014/main" id="{115A20FC-AD50-47BF-9F32-6A77A65D8A5A}"/>
            </a:ext>
          </a:extLst>
        </xdr:cNvPr>
        <xdr:cNvCxnSpPr/>
      </xdr:nvCxnSpPr>
      <xdr:spPr>
        <a:xfrm>
          <a:off x="7889240" y="11009376"/>
          <a:ext cx="79756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156845</xdr:rowOff>
    </xdr:from>
    <xdr:to>
      <xdr:col>41</xdr:col>
      <xdr:colOff>101600</xdr:colOff>
      <xdr:row>64</xdr:row>
      <xdr:rowOff>86995</xdr:rowOff>
    </xdr:to>
    <xdr:sp macro="" textlink="">
      <xdr:nvSpPr>
        <xdr:cNvPr id="250" name="楕円 249">
          <a:extLst>
            <a:ext uri="{FF2B5EF4-FFF2-40B4-BE49-F238E27FC236}">
              <a16:creationId xmlns:a16="http://schemas.microsoft.com/office/drawing/2014/main" id="{27018B90-CFFF-45CA-980F-19B582754978}"/>
            </a:ext>
          </a:extLst>
        </xdr:cNvPr>
        <xdr:cNvSpPr/>
      </xdr:nvSpPr>
      <xdr:spPr>
        <a:xfrm>
          <a:off x="7029450" y="10960100"/>
          <a:ext cx="9779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64</xdr:row>
      <xdr:rowOff>36195</xdr:rowOff>
    </xdr:from>
    <xdr:to>
      <xdr:col>45</xdr:col>
      <xdr:colOff>177800</xdr:colOff>
      <xdr:row>64</xdr:row>
      <xdr:rowOff>36576</xdr:rowOff>
    </xdr:to>
    <xdr:cxnSp macro="">
      <xdr:nvCxnSpPr>
        <xdr:cNvPr id="251" name="直線コネクタ 250">
          <a:extLst>
            <a:ext uri="{FF2B5EF4-FFF2-40B4-BE49-F238E27FC236}">
              <a16:creationId xmlns:a16="http://schemas.microsoft.com/office/drawing/2014/main" id="{23DDAB3B-6387-4E6A-8362-315EE29BA084}"/>
            </a:ext>
          </a:extLst>
        </xdr:cNvPr>
        <xdr:cNvCxnSpPr/>
      </xdr:nvCxnSpPr>
      <xdr:spPr>
        <a:xfrm>
          <a:off x="7084060" y="11008995"/>
          <a:ext cx="805180" cy="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63</xdr:row>
      <xdr:rowOff>156464</xdr:rowOff>
    </xdr:from>
    <xdr:to>
      <xdr:col>36</xdr:col>
      <xdr:colOff>165100</xdr:colOff>
      <xdr:row>64</xdr:row>
      <xdr:rowOff>86614</xdr:rowOff>
    </xdr:to>
    <xdr:sp macro="" textlink="">
      <xdr:nvSpPr>
        <xdr:cNvPr id="252" name="楕円 251">
          <a:extLst>
            <a:ext uri="{FF2B5EF4-FFF2-40B4-BE49-F238E27FC236}">
              <a16:creationId xmlns:a16="http://schemas.microsoft.com/office/drawing/2014/main" id="{415E1A64-8265-4320-8FCA-96AC1C647ED4}"/>
            </a:ext>
          </a:extLst>
        </xdr:cNvPr>
        <xdr:cNvSpPr/>
      </xdr:nvSpPr>
      <xdr:spPr>
        <a:xfrm>
          <a:off x="6231890" y="10959719"/>
          <a:ext cx="10922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64</xdr:row>
      <xdr:rowOff>35814</xdr:rowOff>
    </xdr:from>
    <xdr:to>
      <xdr:col>41</xdr:col>
      <xdr:colOff>50800</xdr:colOff>
      <xdr:row>64</xdr:row>
      <xdr:rowOff>36195</xdr:rowOff>
    </xdr:to>
    <xdr:cxnSp macro="">
      <xdr:nvCxnSpPr>
        <xdr:cNvPr id="253" name="直線コネクタ 252">
          <a:extLst>
            <a:ext uri="{FF2B5EF4-FFF2-40B4-BE49-F238E27FC236}">
              <a16:creationId xmlns:a16="http://schemas.microsoft.com/office/drawing/2014/main" id="{EA8B8D08-FCB4-4238-A398-96E054D32DCE}"/>
            </a:ext>
          </a:extLst>
        </xdr:cNvPr>
        <xdr:cNvCxnSpPr/>
      </xdr:nvCxnSpPr>
      <xdr:spPr>
        <a:xfrm>
          <a:off x="6286500" y="11008614"/>
          <a:ext cx="797560" cy="3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62</xdr:row>
      <xdr:rowOff>71899</xdr:rowOff>
    </xdr:from>
    <xdr:ext cx="469744" cy="259045"/>
    <xdr:sp macro="" textlink="">
      <xdr:nvSpPr>
        <xdr:cNvPr id="254" name="n_1aveValue【体育館・プール】&#10;一人当たり面積">
          <a:extLst>
            <a:ext uri="{FF2B5EF4-FFF2-40B4-BE49-F238E27FC236}">
              <a16:creationId xmlns:a16="http://schemas.microsoft.com/office/drawing/2014/main" id="{7A12F216-99BB-4B50-8D11-65D69E0DE121}"/>
            </a:ext>
          </a:extLst>
        </xdr:cNvPr>
        <xdr:cNvSpPr txBox="1"/>
      </xdr:nvSpPr>
      <xdr:spPr>
        <a:xfrm>
          <a:off x="8454467" y="106998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62</xdr:row>
      <xdr:rowOff>84853</xdr:rowOff>
    </xdr:from>
    <xdr:ext cx="469744" cy="259045"/>
    <xdr:sp macro="" textlink="">
      <xdr:nvSpPr>
        <xdr:cNvPr id="255" name="n_2aveValue【体育館・プール】&#10;一人当たり面積">
          <a:extLst>
            <a:ext uri="{FF2B5EF4-FFF2-40B4-BE49-F238E27FC236}">
              <a16:creationId xmlns:a16="http://schemas.microsoft.com/office/drawing/2014/main" id="{4C81BFDA-C824-4A94-A22B-C5F95A09E9BC}"/>
            </a:ext>
          </a:extLst>
        </xdr:cNvPr>
        <xdr:cNvSpPr txBox="1"/>
      </xdr:nvSpPr>
      <xdr:spPr>
        <a:xfrm>
          <a:off x="7673417" y="107166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62</xdr:row>
      <xdr:rowOff>85234</xdr:rowOff>
    </xdr:from>
    <xdr:ext cx="469744" cy="259045"/>
    <xdr:sp macro="" textlink="">
      <xdr:nvSpPr>
        <xdr:cNvPr id="256" name="n_3aveValue【体育館・プール】&#10;一人当たり面積">
          <a:extLst>
            <a:ext uri="{FF2B5EF4-FFF2-40B4-BE49-F238E27FC236}">
              <a16:creationId xmlns:a16="http://schemas.microsoft.com/office/drawing/2014/main" id="{9C2938C8-F9F5-49F4-9FCF-2D828EEDDDE3}"/>
            </a:ext>
          </a:extLst>
        </xdr:cNvPr>
        <xdr:cNvSpPr txBox="1"/>
      </xdr:nvSpPr>
      <xdr:spPr>
        <a:xfrm>
          <a:off x="6866332" y="107170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62</xdr:row>
      <xdr:rowOff>87901</xdr:rowOff>
    </xdr:from>
    <xdr:ext cx="469744" cy="259045"/>
    <xdr:sp macro="" textlink="">
      <xdr:nvSpPr>
        <xdr:cNvPr id="257" name="n_4aveValue【体育館・プール】&#10;一人当たり面積">
          <a:extLst>
            <a:ext uri="{FF2B5EF4-FFF2-40B4-BE49-F238E27FC236}">
              <a16:creationId xmlns:a16="http://schemas.microsoft.com/office/drawing/2014/main" id="{409E1247-CE59-4821-BF29-4312549846E6}"/>
            </a:ext>
          </a:extLst>
        </xdr:cNvPr>
        <xdr:cNvSpPr txBox="1"/>
      </xdr:nvSpPr>
      <xdr:spPr>
        <a:xfrm>
          <a:off x="6068772" y="107216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64</xdr:row>
      <xdr:rowOff>78503</xdr:rowOff>
    </xdr:from>
    <xdr:ext cx="469744" cy="259045"/>
    <xdr:sp macro="" textlink="">
      <xdr:nvSpPr>
        <xdr:cNvPr id="258" name="n_1mainValue【体育館・プール】&#10;一人当たり面積">
          <a:extLst>
            <a:ext uri="{FF2B5EF4-FFF2-40B4-BE49-F238E27FC236}">
              <a16:creationId xmlns:a16="http://schemas.microsoft.com/office/drawing/2014/main" id="{EB25EA5D-A604-4EE0-8207-27DDBC0934E1}"/>
            </a:ext>
          </a:extLst>
        </xdr:cNvPr>
        <xdr:cNvSpPr txBox="1"/>
      </xdr:nvSpPr>
      <xdr:spPr>
        <a:xfrm>
          <a:off x="8454467" y="110513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64</xdr:row>
      <xdr:rowOff>78503</xdr:rowOff>
    </xdr:from>
    <xdr:ext cx="469744" cy="259045"/>
    <xdr:sp macro="" textlink="">
      <xdr:nvSpPr>
        <xdr:cNvPr id="259" name="n_2mainValue【体育館・プール】&#10;一人当たり面積">
          <a:extLst>
            <a:ext uri="{FF2B5EF4-FFF2-40B4-BE49-F238E27FC236}">
              <a16:creationId xmlns:a16="http://schemas.microsoft.com/office/drawing/2014/main" id="{44EDF345-1446-4311-9F7D-9E55D9F469AF}"/>
            </a:ext>
          </a:extLst>
        </xdr:cNvPr>
        <xdr:cNvSpPr txBox="1"/>
      </xdr:nvSpPr>
      <xdr:spPr>
        <a:xfrm>
          <a:off x="7673417" y="110513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64</xdr:row>
      <xdr:rowOff>78122</xdr:rowOff>
    </xdr:from>
    <xdr:ext cx="469744" cy="259045"/>
    <xdr:sp macro="" textlink="">
      <xdr:nvSpPr>
        <xdr:cNvPr id="260" name="n_3mainValue【体育館・プール】&#10;一人当たり面積">
          <a:extLst>
            <a:ext uri="{FF2B5EF4-FFF2-40B4-BE49-F238E27FC236}">
              <a16:creationId xmlns:a16="http://schemas.microsoft.com/office/drawing/2014/main" id="{4656284E-CA59-42AF-A2FE-5EC196336A85}"/>
            </a:ext>
          </a:extLst>
        </xdr:cNvPr>
        <xdr:cNvSpPr txBox="1"/>
      </xdr:nvSpPr>
      <xdr:spPr>
        <a:xfrm>
          <a:off x="6866332" y="110509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64</xdr:row>
      <xdr:rowOff>77741</xdr:rowOff>
    </xdr:from>
    <xdr:ext cx="469744" cy="259045"/>
    <xdr:sp macro="" textlink="">
      <xdr:nvSpPr>
        <xdr:cNvPr id="261" name="n_4mainValue【体育館・プール】&#10;一人当たり面積">
          <a:extLst>
            <a:ext uri="{FF2B5EF4-FFF2-40B4-BE49-F238E27FC236}">
              <a16:creationId xmlns:a16="http://schemas.microsoft.com/office/drawing/2014/main" id="{FF9B33C0-9421-479E-B1B6-F98DE3C88C3B}"/>
            </a:ext>
          </a:extLst>
        </xdr:cNvPr>
        <xdr:cNvSpPr txBox="1"/>
      </xdr:nvSpPr>
      <xdr:spPr>
        <a:xfrm>
          <a:off x="6068772" y="110505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2" name="正方形/長方形 261">
          <a:extLst>
            <a:ext uri="{FF2B5EF4-FFF2-40B4-BE49-F238E27FC236}">
              <a16:creationId xmlns:a16="http://schemas.microsoft.com/office/drawing/2014/main" id="{AC3E7503-0F7E-4260-88C8-B6894ADBD332}"/>
            </a:ext>
          </a:extLst>
        </xdr:cNvPr>
        <xdr:cNvSpPr/>
      </xdr:nvSpPr>
      <xdr:spPr>
        <a:xfrm>
          <a:off x="685800" y="1181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3" name="正方形/長方形 262">
          <a:extLst>
            <a:ext uri="{FF2B5EF4-FFF2-40B4-BE49-F238E27FC236}">
              <a16:creationId xmlns:a16="http://schemas.microsoft.com/office/drawing/2014/main" id="{0D6FA42E-7CE4-466D-A726-13CBF998ECEB}"/>
            </a:ext>
          </a:extLst>
        </xdr:cNvPr>
        <xdr:cNvSpPr/>
      </xdr:nvSpPr>
      <xdr:spPr>
        <a:xfrm>
          <a:off x="81661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4" name="正方形/長方形 263">
          <a:extLst>
            <a:ext uri="{FF2B5EF4-FFF2-40B4-BE49-F238E27FC236}">
              <a16:creationId xmlns:a16="http://schemas.microsoft.com/office/drawing/2014/main" id="{893041B0-31CC-4E00-930B-E60A0DF8F0C9}"/>
            </a:ext>
          </a:extLst>
        </xdr:cNvPr>
        <xdr:cNvSpPr/>
      </xdr:nvSpPr>
      <xdr:spPr>
        <a:xfrm>
          <a:off x="81661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5" name="正方形/長方形 264">
          <a:extLst>
            <a:ext uri="{FF2B5EF4-FFF2-40B4-BE49-F238E27FC236}">
              <a16:creationId xmlns:a16="http://schemas.microsoft.com/office/drawing/2014/main" id="{A53055E6-08AF-45BA-B515-2F35A827FF0C}"/>
            </a:ext>
          </a:extLst>
        </xdr:cNvPr>
        <xdr:cNvSpPr/>
      </xdr:nvSpPr>
      <xdr:spPr>
        <a:xfrm>
          <a:off x="171450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6" name="正方形/長方形 265">
          <a:extLst>
            <a:ext uri="{FF2B5EF4-FFF2-40B4-BE49-F238E27FC236}">
              <a16:creationId xmlns:a16="http://schemas.microsoft.com/office/drawing/2014/main" id="{AE5DAAEE-D86A-47AD-8150-85FE37D36877}"/>
            </a:ext>
          </a:extLst>
        </xdr:cNvPr>
        <xdr:cNvSpPr/>
      </xdr:nvSpPr>
      <xdr:spPr>
        <a:xfrm>
          <a:off x="171450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7" name="正方形/長方形 266">
          <a:extLst>
            <a:ext uri="{FF2B5EF4-FFF2-40B4-BE49-F238E27FC236}">
              <a16:creationId xmlns:a16="http://schemas.microsoft.com/office/drawing/2014/main" id="{E3549199-D03F-43FE-ACDA-31DE0725A11A}"/>
            </a:ext>
          </a:extLst>
        </xdr:cNvPr>
        <xdr:cNvSpPr/>
      </xdr:nvSpPr>
      <xdr:spPr>
        <a:xfrm>
          <a:off x="274320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68" name="正方形/長方形 267">
          <a:extLst>
            <a:ext uri="{FF2B5EF4-FFF2-40B4-BE49-F238E27FC236}">
              <a16:creationId xmlns:a16="http://schemas.microsoft.com/office/drawing/2014/main" id="{9A799995-2E20-4B8E-8D8D-FDD63AEF808F}"/>
            </a:ext>
          </a:extLst>
        </xdr:cNvPr>
        <xdr:cNvSpPr/>
      </xdr:nvSpPr>
      <xdr:spPr>
        <a:xfrm>
          <a:off x="274320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69" name="正方形/長方形 268">
          <a:extLst>
            <a:ext uri="{FF2B5EF4-FFF2-40B4-BE49-F238E27FC236}">
              <a16:creationId xmlns:a16="http://schemas.microsoft.com/office/drawing/2014/main" id="{60EB9417-B76D-4833-82BE-18345A8AB30B}"/>
            </a:ext>
          </a:extLst>
        </xdr:cNvPr>
        <xdr:cNvSpPr/>
      </xdr:nvSpPr>
      <xdr:spPr>
        <a:xfrm>
          <a:off x="685800" y="1295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0" name="テキスト ボックス 269">
          <a:extLst>
            <a:ext uri="{FF2B5EF4-FFF2-40B4-BE49-F238E27FC236}">
              <a16:creationId xmlns:a16="http://schemas.microsoft.com/office/drawing/2014/main" id="{BD98BBA1-5E4F-44F5-8A90-BCEF4171507E}"/>
            </a:ext>
          </a:extLst>
        </xdr:cNvPr>
        <xdr:cNvSpPr txBox="1"/>
      </xdr:nvSpPr>
      <xdr:spPr>
        <a:xfrm>
          <a:off x="66675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1" name="直線コネクタ 270">
          <a:extLst>
            <a:ext uri="{FF2B5EF4-FFF2-40B4-BE49-F238E27FC236}">
              <a16:creationId xmlns:a16="http://schemas.microsoft.com/office/drawing/2014/main" id="{0110BA41-9C25-4520-A705-C2070C0CC842}"/>
            </a:ext>
          </a:extLst>
        </xdr:cNvPr>
        <xdr:cNvCxnSpPr/>
      </xdr:nvCxnSpPr>
      <xdr:spPr>
        <a:xfrm>
          <a:off x="685800" y="1524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2" name="テキスト ボックス 271">
          <a:extLst>
            <a:ext uri="{FF2B5EF4-FFF2-40B4-BE49-F238E27FC236}">
              <a16:creationId xmlns:a16="http://schemas.microsoft.com/office/drawing/2014/main" id="{FEE9C9CF-DF48-40F5-9D7A-4733873823AB}"/>
            </a:ext>
          </a:extLst>
        </xdr:cNvPr>
        <xdr:cNvSpPr txBox="1"/>
      </xdr:nvSpPr>
      <xdr:spPr>
        <a:xfrm>
          <a:off x="273866" y="15099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273" name="直線コネクタ 272">
          <a:extLst>
            <a:ext uri="{FF2B5EF4-FFF2-40B4-BE49-F238E27FC236}">
              <a16:creationId xmlns:a16="http://schemas.microsoft.com/office/drawing/2014/main" id="{EA3C2D1F-92F6-4DC0-B6B3-FCC4F08CB8D2}"/>
            </a:ext>
          </a:extLst>
        </xdr:cNvPr>
        <xdr:cNvCxnSpPr/>
      </xdr:nvCxnSpPr>
      <xdr:spPr>
        <a:xfrm>
          <a:off x="685800" y="1491723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274" name="テキスト ボックス 273">
          <a:extLst>
            <a:ext uri="{FF2B5EF4-FFF2-40B4-BE49-F238E27FC236}">
              <a16:creationId xmlns:a16="http://schemas.microsoft.com/office/drawing/2014/main" id="{FC00953E-CA56-4F3D-B1AC-8175321AE27E}"/>
            </a:ext>
          </a:extLst>
        </xdr:cNvPr>
        <xdr:cNvSpPr txBox="1"/>
      </xdr:nvSpPr>
      <xdr:spPr>
        <a:xfrm>
          <a:off x="273866" y="1476739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275" name="直線コネクタ 274">
          <a:extLst>
            <a:ext uri="{FF2B5EF4-FFF2-40B4-BE49-F238E27FC236}">
              <a16:creationId xmlns:a16="http://schemas.microsoft.com/office/drawing/2014/main" id="{1C1F3E3C-BCB9-4B1D-A1D3-0E0C77D8617E}"/>
            </a:ext>
          </a:extLst>
        </xdr:cNvPr>
        <xdr:cNvCxnSpPr/>
      </xdr:nvCxnSpPr>
      <xdr:spPr>
        <a:xfrm>
          <a:off x="685800" y="1459066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276" name="テキスト ボックス 275">
          <a:extLst>
            <a:ext uri="{FF2B5EF4-FFF2-40B4-BE49-F238E27FC236}">
              <a16:creationId xmlns:a16="http://schemas.microsoft.com/office/drawing/2014/main" id="{7BB13D4C-E26B-4D80-8629-E417D33EDD66}"/>
            </a:ext>
          </a:extLst>
        </xdr:cNvPr>
        <xdr:cNvSpPr txBox="1"/>
      </xdr:nvSpPr>
      <xdr:spPr>
        <a:xfrm>
          <a:off x="343701" y="1444653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277" name="直線コネクタ 276">
          <a:extLst>
            <a:ext uri="{FF2B5EF4-FFF2-40B4-BE49-F238E27FC236}">
              <a16:creationId xmlns:a16="http://schemas.microsoft.com/office/drawing/2014/main" id="{B757F57C-AEC9-413C-A261-9E636ACE83F7}"/>
            </a:ext>
          </a:extLst>
        </xdr:cNvPr>
        <xdr:cNvCxnSpPr/>
      </xdr:nvCxnSpPr>
      <xdr:spPr>
        <a:xfrm>
          <a:off x="685800" y="1425838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278" name="テキスト ボックス 277">
          <a:extLst>
            <a:ext uri="{FF2B5EF4-FFF2-40B4-BE49-F238E27FC236}">
              <a16:creationId xmlns:a16="http://schemas.microsoft.com/office/drawing/2014/main" id="{B9B89BE0-80A2-4C92-B427-B0822BBCF5E1}"/>
            </a:ext>
          </a:extLst>
        </xdr:cNvPr>
        <xdr:cNvSpPr txBox="1"/>
      </xdr:nvSpPr>
      <xdr:spPr>
        <a:xfrm>
          <a:off x="343701" y="1411425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279" name="直線コネクタ 278">
          <a:extLst>
            <a:ext uri="{FF2B5EF4-FFF2-40B4-BE49-F238E27FC236}">
              <a16:creationId xmlns:a16="http://schemas.microsoft.com/office/drawing/2014/main" id="{BE9968DB-2DB8-41D7-9274-B149DF3F1E30}"/>
            </a:ext>
          </a:extLst>
        </xdr:cNvPr>
        <xdr:cNvCxnSpPr/>
      </xdr:nvCxnSpPr>
      <xdr:spPr>
        <a:xfrm>
          <a:off x="685800" y="1393561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280" name="テキスト ボックス 279">
          <a:extLst>
            <a:ext uri="{FF2B5EF4-FFF2-40B4-BE49-F238E27FC236}">
              <a16:creationId xmlns:a16="http://schemas.microsoft.com/office/drawing/2014/main" id="{4CC32E19-1C50-4B9B-A6FF-69208DF8C468}"/>
            </a:ext>
          </a:extLst>
        </xdr:cNvPr>
        <xdr:cNvSpPr txBox="1"/>
      </xdr:nvSpPr>
      <xdr:spPr>
        <a:xfrm>
          <a:off x="34370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281" name="直線コネクタ 280">
          <a:extLst>
            <a:ext uri="{FF2B5EF4-FFF2-40B4-BE49-F238E27FC236}">
              <a16:creationId xmlns:a16="http://schemas.microsoft.com/office/drawing/2014/main" id="{71CBD38D-EBDF-48EE-898F-5F49F8DD3CCF}"/>
            </a:ext>
          </a:extLst>
        </xdr:cNvPr>
        <xdr:cNvCxnSpPr/>
      </xdr:nvCxnSpPr>
      <xdr:spPr>
        <a:xfrm>
          <a:off x="685800" y="1360333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282" name="テキスト ボックス 281">
          <a:extLst>
            <a:ext uri="{FF2B5EF4-FFF2-40B4-BE49-F238E27FC236}">
              <a16:creationId xmlns:a16="http://schemas.microsoft.com/office/drawing/2014/main" id="{8C316A77-896D-400B-9DC5-DBE72A765976}"/>
            </a:ext>
          </a:extLst>
        </xdr:cNvPr>
        <xdr:cNvSpPr txBox="1"/>
      </xdr:nvSpPr>
      <xdr:spPr>
        <a:xfrm>
          <a:off x="343701" y="1346873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283" name="直線コネクタ 282">
          <a:extLst>
            <a:ext uri="{FF2B5EF4-FFF2-40B4-BE49-F238E27FC236}">
              <a16:creationId xmlns:a16="http://schemas.microsoft.com/office/drawing/2014/main" id="{161FFA1C-B456-4A38-8B7E-D70C84762ED1}"/>
            </a:ext>
          </a:extLst>
        </xdr:cNvPr>
        <xdr:cNvCxnSpPr/>
      </xdr:nvCxnSpPr>
      <xdr:spPr>
        <a:xfrm>
          <a:off x="685800" y="132805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284" name="テキスト ボックス 283">
          <a:extLst>
            <a:ext uri="{FF2B5EF4-FFF2-40B4-BE49-F238E27FC236}">
              <a16:creationId xmlns:a16="http://schemas.microsoft.com/office/drawing/2014/main" id="{473AC4F5-6D87-4E06-96D5-216D892F45E5}"/>
            </a:ext>
          </a:extLst>
        </xdr:cNvPr>
        <xdr:cNvSpPr txBox="1"/>
      </xdr:nvSpPr>
      <xdr:spPr>
        <a:xfrm>
          <a:off x="386866" y="13136443"/>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5" name="直線コネクタ 284">
          <a:extLst>
            <a:ext uri="{FF2B5EF4-FFF2-40B4-BE49-F238E27FC236}">
              <a16:creationId xmlns:a16="http://schemas.microsoft.com/office/drawing/2014/main" id="{B1C59286-886F-44EB-B7BD-548B86566542}"/>
            </a:ext>
          </a:extLst>
        </xdr:cNvPr>
        <xdr:cNvCxnSpPr/>
      </xdr:nvCxnSpPr>
      <xdr:spPr>
        <a:xfrm>
          <a:off x="685800" y="1295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286" name="【福祉施設】&#10;有形固定資産減価償却率グラフ枠">
          <a:extLst>
            <a:ext uri="{FF2B5EF4-FFF2-40B4-BE49-F238E27FC236}">
              <a16:creationId xmlns:a16="http://schemas.microsoft.com/office/drawing/2014/main" id="{E8C5B3C5-7EB9-4594-9799-17ED6815AE1C}"/>
            </a:ext>
          </a:extLst>
        </xdr:cNvPr>
        <xdr:cNvSpPr/>
      </xdr:nvSpPr>
      <xdr:spPr>
        <a:xfrm>
          <a:off x="685800" y="1295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49530</xdr:rowOff>
    </xdr:from>
    <xdr:to>
      <xdr:col>24</xdr:col>
      <xdr:colOff>62865</xdr:colOff>
      <xdr:row>86</xdr:row>
      <xdr:rowOff>168729</xdr:rowOff>
    </xdr:to>
    <xdr:cxnSp macro="">
      <xdr:nvCxnSpPr>
        <xdr:cNvPr id="287" name="直線コネクタ 286">
          <a:extLst>
            <a:ext uri="{FF2B5EF4-FFF2-40B4-BE49-F238E27FC236}">
              <a16:creationId xmlns:a16="http://schemas.microsoft.com/office/drawing/2014/main" id="{686FF28E-31E6-457E-BA52-EBCB4EC13806}"/>
            </a:ext>
          </a:extLst>
        </xdr:cNvPr>
        <xdr:cNvCxnSpPr/>
      </xdr:nvCxnSpPr>
      <xdr:spPr>
        <a:xfrm flipV="1">
          <a:off x="4173855" y="13426440"/>
          <a:ext cx="0" cy="14907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1106</xdr:rowOff>
    </xdr:from>
    <xdr:ext cx="469744" cy="259045"/>
    <xdr:sp macro="" textlink="">
      <xdr:nvSpPr>
        <xdr:cNvPr id="288" name="【福祉施設】&#10;有形固定資産減価償却率最小値テキスト">
          <a:extLst>
            <a:ext uri="{FF2B5EF4-FFF2-40B4-BE49-F238E27FC236}">
              <a16:creationId xmlns:a16="http://schemas.microsoft.com/office/drawing/2014/main" id="{88A889BC-D7BB-4B7B-AF23-1062435A8ADB}"/>
            </a:ext>
          </a:extLst>
        </xdr:cNvPr>
        <xdr:cNvSpPr txBox="1"/>
      </xdr:nvSpPr>
      <xdr:spPr>
        <a:xfrm>
          <a:off x="421259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168729</xdr:rowOff>
    </xdr:from>
    <xdr:to>
      <xdr:col>24</xdr:col>
      <xdr:colOff>152400</xdr:colOff>
      <xdr:row>86</xdr:row>
      <xdr:rowOff>168729</xdr:rowOff>
    </xdr:to>
    <xdr:cxnSp macro="">
      <xdr:nvCxnSpPr>
        <xdr:cNvPr id="289" name="直線コネクタ 288">
          <a:extLst>
            <a:ext uri="{FF2B5EF4-FFF2-40B4-BE49-F238E27FC236}">
              <a16:creationId xmlns:a16="http://schemas.microsoft.com/office/drawing/2014/main" id="{FBDAAB9F-0B58-4695-840F-8DC82D8D5A00}"/>
            </a:ext>
          </a:extLst>
        </xdr:cNvPr>
        <xdr:cNvCxnSpPr/>
      </xdr:nvCxnSpPr>
      <xdr:spPr>
        <a:xfrm>
          <a:off x="4112260" y="1491723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167657</xdr:rowOff>
    </xdr:from>
    <xdr:ext cx="340478" cy="259045"/>
    <xdr:sp macro="" textlink="">
      <xdr:nvSpPr>
        <xdr:cNvPr id="290" name="【福祉施設】&#10;有形固定資産減価償却率最大値テキスト">
          <a:extLst>
            <a:ext uri="{FF2B5EF4-FFF2-40B4-BE49-F238E27FC236}">
              <a16:creationId xmlns:a16="http://schemas.microsoft.com/office/drawing/2014/main" id="{EC2A97CD-4D16-4BE0-B2B8-1A28FD7F3DCE}"/>
            </a:ext>
          </a:extLst>
        </xdr:cNvPr>
        <xdr:cNvSpPr txBox="1"/>
      </xdr:nvSpPr>
      <xdr:spPr>
        <a:xfrm>
          <a:off x="4212590" y="1320166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49530</xdr:rowOff>
    </xdr:from>
    <xdr:to>
      <xdr:col>24</xdr:col>
      <xdr:colOff>152400</xdr:colOff>
      <xdr:row>78</xdr:row>
      <xdr:rowOff>49530</xdr:rowOff>
    </xdr:to>
    <xdr:cxnSp macro="">
      <xdr:nvCxnSpPr>
        <xdr:cNvPr id="291" name="直線コネクタ 290">
          <a:extLst>
            <a:ext uri="{FF2B5EF4-FFF2-40B4-BE49-F238E27FC236}">
              <a16:creationId xmlns:a16="http://schemas.microsoft.com/office/drawing/2014/main" id="{450F9794-DAB5-460E-A44D-168F7A3EC827}"/>
            </a:ext>
          </a:extLst>
        </xdr:cNvPr>
        <xdr:cNvCxnSpPr/>
      </xdr:nvCxnSpPr>
      <xdr:spPr>
        <a:xfrm>
          <a:off x="4112260" y="1342644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153506</xdr:rowOff>
    </xdr:from>
    <xdr:ext cx="405111" cy="259045"/>
    <xdr:sp macro="" textlink="">
      <xdr:nvSpPr>
        <xdr:cNvPr id="292" name="【福祉施設】&#10;有形固定資産減価償却率平均値テキスト">
          <a:extLst>
            <a:ext uri="{FF2B5EF4-FFF2-40B4-BE49-F238E27FC236}">
              <a16:creationId xmlns:a16="http://schemas.microsoft.com/office/drawing/2014/main" id="{9A7C9B99-1236-46E2-9DF0-E804E952A8C3}"/>
            </a:ext>
          </a:extLst>
        </xdr:cNvPr>
        <xdr:cNvSpPr txBox="1"/>
      </xdr:nvSpPr>
      <xdr:spPr>
        <a:xfrm>
          <a:off x="4212590" y="1421240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3629</xdr:rowOff>
    </xdr:from>
    <xdr:to>
      <xdr:col>24</xdr:col>
      <xdr:colOff>114300</xdr:colOff>
      <xdr:row>83</xdr:row>
      <xdr:rowOff>105229</xdr:rowOff>
    </xdr:to>
    <xdr:sp macro="" textlink="">
      <xdr:nvSpPr>
        <xdr:cNvPr id="293" name="フローチャート: 判断 292">
          <a:extLst>
            <a:ext uri="{FF2B5EF4-FFF2-40B4-BE49-F238E27FC236}">
              <a16:creationId xmlns:a16="http://schemas.microsoft.com/office/drawing/2014/main" id="{881F4F3A-3372-4065-86B6-344CDC41A497}"/>
            </a:ext>
          </a:extLst>
        </xdr:cNvPr>
        <xdr:cNvSpPr/>
      </xdr:nvSpPr>
      <xdr:spPr>
        <a:xfrm>
          <a:off x="4131310" y="14233979"/>
          <a:ext cx="9779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155484</xdr:rowOff>
    </xdr:from>
    <xdr:to>
      <xdr:col>20</xdr:col>
      <xdr:colOff>38100</xdr:colOff>
      <xdr:row>83</xdr:row>
      <xdr:rowOff>85634</xdr:rowOff>
    </xdr:to>
    <xdr:sp macro="" textlink="">
      <xdr:nvSpPr>
        <xdr:cNvPr id="294" name="フローチャート: 判断 293">
          <a:extLst>
            <a:ext uri="{FF2B5EF4-FFF2-40B4-BE49-F238E27FC236}">
              <a16:creationId xmlns:a16="http://schemas.microsoft.com/office/drawing/2014/main" id="{C66870F0-049F-4C36-BC0D-2A3AED8BD1F8}"/>
            </a:ext>
          </a:extLst>
        </xdr:cNvPr>
        <xdr:cNvSpPr/>
      </xdr:nvSpPr>
      <xdr:spPr>
        <a:xfrm>
          <a:off x="3388360" y="14214384"/>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116295</xdr:rowOff>
    </xdr:from>
    <xdr:to>
      <xdr:col>15</xdr:col>
      <xdr:colOff>101600</xdr:colOff>
      <xdr:row>83</xdr:row>
      <xdr:rowOff>46445</xdr:rowOff>
    </xdr:to>
    <xdr:sp macro="" textlink="">
      <xdr:nvSpPr>
        <xdr:cNvPr id="295" name="フローチャート: 判断 294">
          <a:extLst>
            <a:ext uri="{FF2B5EF4-FFF2-40B4-BE49-F238E27FC236}">
              <a16:creationId xmlns:a16="http://schemas.microsoft.com/office/drawing/2014/main" id="{CE577C52-57B2-4B5C-A743-C5A94295F858}"/>
            </a:ext>
          </a:extLst>
        </xdr:cNvPr>
        <xdr:cNvSpPr/>
      </xdr:nvSpPr>
      <xdr:spPr>
        <a:xfrm>
          <a:off x="2571750" y="14175195"/>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114663</xdr:rowOff>
    </xdr:from>
    <xdr:to>
      <xdr:col>10</xdr:col>
      <xdr:colOff>165100</xdr:colOff>
      <xdr:row>83</xdr:row>
      <xdr:rowOff>44813</xdr:rowOff>
    </xdr:to>
    <xdr:sp macro="" textlink="">
      <xdr:nvSpPr>
        <xdr:cNvPr id="296" name="フローチャート: 判断 295">
          <a:extLst>
            <a:ext uri="{FF2B5EF4-FFF2-40B4-BE49-F238E27FC236}">
              <a16:creationId xmlns:a16="http://schemas.microsoft.com/office/drawing/2014/main" id="{9C5BC7F2-E82C-4315-8A71-FF2661E06DFC}"/>
            </a:ext>
          </a:extLst>
        </xdr:cNvPr>
        <xdr:cNvSpPr/>
      </xdr:nvSpPr>
      <xdr:spPr>
        <a:xfrm>
          <a:off x="1774190" y="14173563"/>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78739</xdr:rowOff>
    </xdr:from>
    <xdr:to>
      <xdr:col>6</xdr:col>
      <xdr:colOff>38100</xdr:colOff>
      <xdr:row>83</xdr:row>
      <xdr:rowOff>8889</xdr:rowOff>
    </xdr:to>
    <xdr:sp macro="" textlink="">
      <xdr:nvSpPr>
        <xdr:cNvPr id="297" name="フローチャート: 判断 296">
          <a:extLst>
            <a:ext uri="{FF2B5EF4-FFF2-40B4-BE49-F238E27FC236}">
              <a16:creationId xmlns:a16="http://schemas.microsoft.com/office/drawing/2014/main" id="{B38DFD67-0D81-464F-8B97-4CE50A21D4CA}"/>
            </a:ext>
          </a:extLst>
        </xdr:cNvPr>
        <xdr:cNvSpPr/>
      </xdr:nvSpPr>
      <xdr:spPr>
        <a:xfrm>
          <a:off x="988060" y="14137639"/>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8" name="テキスト ボックス 297">
          <a:extLst>
            <a:ext uri="{FF2B5EF4-FFF2-40B4-BE49-F238E27FC236}">
              <a16:creationId xmlns:a16="http://schemas.microsoft.com/office/drawing/2014/main" id="{89FFAFA0-5F24-4B53-84C0-AF0C326199CE}"/>
            </a:ext>
          </a:extLst>
        </xdr:cNvPr>
        <xdr:cNvSpPr txBox="1"/>
      </xdr:nvSpPr>
      <xdr:spPr>
        <a:xfrm>
          <a:off x="400304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99" name="テキスト ボックス 298">
          <a:extLst>
            <a:ext uri="{FF2B5EF4-FFF2-40B4-BE49-F238E27FC236}">
              <a16:creationId xmlns:a16="http://schemas.microsoft.com/office/drawing/2014/main" id="{304A134C-AE68-4389-9598-C49019B5B584}"/>
            </a:ext>
          </a:extLst>
        </xdr:cNvPr>
        <xdr:cNvSpPr txBox="1"/>
      </xdr:nvSpPr>
      <xdr:spPr>
        <a:xfrm>
          <a:off x="32600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0" name="テキスト ボックス 299">
          <a:extLst>
            <a:ext uri="{FF2B5EF4-FFF2-40B4-BE49-F238E27FC236}">
              <a16:creationId xmlns:a16="http://schemas.microsoft.com/office/drawing/2014/main" id="{5E67E8E0-7A2A-47E7-AC53-31939560423B}"/>
            </a:ext>
          </a:extLst>
        </xdr:cNvPr>
        <xdr:cNvSpPr txBox="1"/>
      </xdr:nvSpPr>
      <xdr:spPr>
        <a:xfrm>
          <a:off x="24549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1" name="テキスト ボックス 300">
          <a:extLst>
            <a:ext uri="{FF2B5EF4-FFF2-40B4-BE49-F238E27FC236}">
              <a16:creationId xmlns:a16="http://schemas.microsoft.com/office/drawing/2014/main" id="{4CE903BF-9B4A-41CC-A272-90EE2199ACB5}"/>
            </a:ext>
          </a:extLst>
        </xdr:cNvPr>
        <xdr:cNvSpPr txBox="1"/>
      </xdr:nvSpPr>
      <xdr:spPr>
        <a:xfrm>
          <a:off x="16573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2" name="テキスト ボックス 301">
          <a:extLst>
            <a:ext uri="{FF2B5EF4-FFF2-40B4-BE49-F238E27FC236}">
              <a16:creationId xmlns:a16="http://schemas.microsoft.com/office/drawing/2014/main" id="{93F4F3C4-99FD-45BC-83FE-13F7CEE48431}"/>
            </a:ext>
          </a:extLst>
        </xdr:cNvPr>
        <xdr:cNvSpPr txBox="1"/>
      </xdr:nvSpPr>
      <xdr:spPr>
        <a:xfrm>
          <a:off x="8597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81</xdr:row>
      <xdr:rowOff>162016</xdr:rowOff>
    </xdr:from>
    <xdr:to>
      <xdr:col>24</xdr:col>
      <xdr:colOff>114300</xdr:colOff>
      <xdr:row>82</xdr:row>
      <xdr:rowOff>92166</xdr:rowOff>
    </xdr:to>
    <xdr:sp macro="" textlink="">
      <xdr:nvSpPr>
        <xdr:cNvPr id="303" name="楕円 302">
          <a:extLst>
            <a:ext uri="{FF2B5EF4-FFF2-40B4-BE49-F238E27FC236}">
              <a16:creationId xmlns:a16="http://schemas.microsoft.com/office/drawing/2014/main" id="{4A021D9C-1EEB-40D0-9AE3-76C79B386612}"/>
            </a:ext>
          </a:extLst>
        </xdr:cNvPr>
        <xdr:cNvSpPr/>
      </xdr:nvSpPr>
      <xdr:spPr>
        <a:xfrm>
          <a:off x="4131310" y="14051371"/>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81</xdr:row>
      <xdr:rowOff>13443</xdr:rowOff>
    </xdr:from>
    <xdr:ext cx="405111" cy="259045"/>
    <xdr:sp macro="" textlink="">
      <xdr:nvSpPr>
        <xdr:cNvPr id="304" name="【福祉施設】&#10;有形固定資産減価償却率該当値テキスト">
          <a:extLst>
            <a:ext uri="{FF2B5EF4-FFF2-40B4-BE49-F238E27FC236}">
              <a16:creationId xmlns:a16="http://schemas.microsoft.com/office/drawing/2014/main" id="{DE9EEE10-376B-418D-9557-2EAAA6A543F1}"/>
            </a:ext>
          </a:extLst>
        </xdr:cNvPr>
        <xdr:cNvSpPr txBox="1"/>
      </xdr:nvSpPr>
      <xdr:spPr>
        <a:xfrm>
          <a:off x="4212590" y="139047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81</xdr:row>
      <xdr:rowOff>129358</xdr:rowOff>
    </xdr:from>
    <xdr:to>
      <xdr:col>20</xdr:col>
      <xdr:colOff>38100</xdr:colOff>
      <xdr:row>82</xdr:row>
      <xdr:rowOff>59508</xdr:rowOff>
    </xdr:to>
    <xdr:sp macro="" textlink="">
      <xdr:nvSpPr>
        <xdr:cNvPr id="305" name="楕円 304">
          <a:extLst>
            <a:ext uri="{FF2B5EF4-FFF2-40B4-BE49-F238E27FC236}">
              <a16:creationId xmlns:a16="http://schemas.microsoft.com/office/drawing/2014/main" id="{B046FEDD-8662-415D-A17B-F3FB1B148BC7}"/>
            </a:ext>
          </a:extLst>
        </xdr:cNvPr>
        <xdr:cNvSpPr/>
      </xdr:nvSpPr>
      <xdr:spPr>
        <a:xfrm>
          <a:off x="3388360" y="14020618"/>
          <a:ext cx="7874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82</xdr:row>
      <xdr:rowOff>8708</xdr:rowOff>
    </xdr:from>
    <xdr:to>
      <xdr:col>24</xdr:col>
      <xdr:colOff>63500</xdr:colOff>
      <xdr:row>82</xdr:row>
      <xdr:rowOff>41366</xdr:rowOff>
    </xdr:to>
    <xdr:cxnSp macro="">
      <xdr:nvCxnSpPr>
        <xdr:cNvPr id="306" name="直線コネクタ 305">
          <a:extLst>
            <a:ext uri="{FF2B5EF4-FFF2-40B4-BE49-F238E27FC236}">
              <a16:creationId xmlns:a16="http://schemas.microsoft.com/office/drawing/2014/main" id="{792444E9-A6E2-488B-8765-CB68C6F8A620}"/>
            </a:ext>
          </a:extLst>
        </xdr:cNvPr>
        <xdr:cNvCxnSpPr/>
      </xdr:nvCxnSpPr>
      <xdr:spPr>
        <a:xfrm>
          <a:off x="3431540" y="14069513"/>
          <a:ext cx="742950" cy="307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81</xdr:row>
      <xdr:rowOff>90170</xdr:rowOff>
    </xdr:from>
    <xdr:to>
      <xdr:col>15</xdr:col>
      <xdr:colOff>101600</xdr:colOff>
      <xdr:row>82</xdr:row>
      <xdr:rowOff>20320</xdr:rowOff>
    </xdr:to>
    <xdr:sp macro="" textlink="">
      <xdr:nvSpPr>
        <xdr:cNvPr id="307" name="楕円 306">
          <a:extLst>
            <a:ext uri="{FF2B5EF4-FFF2-40B4-BE49-F238E27FC236}">
              <a16:creationId xmlns:a16="http://schemas.microsoft.com/office/drawing/2014/main" id="{F321902E-36EA-492E-A591-C5C009A564C6}"/>
            </a:ext>
          </a:extLst>
        </xdr:cNvPr>
        <xdr:cNvSpPr/>
      </xdr:nvSpPr>
      <xdr:spPr>
        <a:xfrm>
          <a:off x="2571750" y="13981430"/>
          <a:ext cx="9779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81</xdr:row>
      <xdr:rowOff>140970</xdr:rowOff>
    </xdr:from>
    <xdr:to>
      <xdr:col>19</xdr:col>
      <xdr:colOff>177800</xdr:colOff>
      <xdr:row>82</xdr:row>
      <xdr:rowOff>8708</xdr:rowOff>
    </xdr:to>
    <xdr:cxnSp macro="">
      <xdr:nvCxnSpPr>
        <xdr:cNvPr id="308" name="直線コネクタ 307">
          <a:extLst>
            <a:ext uri="{FF2B5EF4-FFF2-40B4-BE49-F238E27FC236}">
              <a16:creationId xmlns:a16="http://schemas.microsoft.com/office/drawing/2014/main" id="{C1377989-0EEA-45B7-A5C6-26DA1B0EB9BD}"/>
            </a:ext>
          </a:extLst>
        </xdr:cNvPr>
        <xdr:cNvCxnSpPr/>
      </xdr:nvCxnSpPr>
      <xdr:spPr>
        <a:xfrm>
          <a:off x="2626360" y="14026515"/>
          <a:ext cx="805180" cy="429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81</xdr:row>
      <xdr:rowOff>124461</xdr:rowOff>
    </xdr:from>
    <xdr:to>
      <xdr:col>10</xdr:col>
      <xdr:colOff>165100</xdr:colOff>
      <xdr:row>82</xdr:row>
      <xdr:rowOff>54611</xdr:rowOff>
    </xdr:to>
    <xdr:sp macro="" textlink="">
      <xdr:nvSpPr>
        <xdr:cNvPr id="309" name="楕円 308">
          <a:extLst>
            <a:ext uri="{FF2B5EF4-FFF2-40B4-BE49-F238E27FC236}">
              <a16:creationId xmlns:a16="http://schemas.microsoft.com/office/drawing/2014/main" id="{4709723A-9682-4C42-AAFA-0228BAFF8020}"/>
            </a:ext>
          </a:extLst>
        </xdr:cNvPr>
        <xdr:cNvSpPr/>
      </xdr:nvSpPr>
      <xdr:spPr>
        <a:xfrm>
          <a:off x="1774190" y="14013816"/>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81</xdr:row>
      <xdr:rowOff>140970</xdr:rowOff>
    </xdr:from>
    <xdr:to>
      <xdr:col>15</xdr:col>
      <xdr:colOff>50800</xdr:colOff>
      <xdr:row>82</xdr:row>
      <xdr:rowOff>3811</xdr:rowOff>
    </xdr:to>
    <xdr:cxnSp macro="">
      <xdr:nvCxnSpPr>
        <xdr:cNvPr id="310" name="直線コネクタ 309">
          <a:extLst>
            <a:ext uri="{FF2B5EF4-FFF2-40B4-BE49-F238E27FC236}">
              <a16:creationId xmlns:a16="http://schemas.microsoft.com/office/drawing/2014/main" id="{B01D0B6F-95B1-4DFB-A5F6-BA4B0B609346}"/>
            </a:ext>
          </a:extLst>
        </xdr:cNvPr>
        <xdr:cNvCxnSpPr/>
      </xdr:nvCxnSpPr>
      <xdr:spPr>
        <a:xfrm flipV="1">
          <a:off x="1828800" y="14026515"/>
          <a:ext cx="797560" cy="381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81</xdr:row>
      <xdr:rowOff>85271</xdr:rowOff>
    </xdr:from>
    <xdr:to>
      <xdr:col>6</xdr:col>
      <xdr:colOff>38100</xdr:colOff>
      <xdr:row>82</xdr:row>
      <xdr:rowOff>15421</xdr:rowOff>
    </xdr:to>
    <xdr:sp macro="" textlink="">
      <xdr:nvSpPr>
        <xdr:cNvPr id="311" name="楕円 310">
          <a:extLst>
            <a:ext uri="{FF2B5EF4-FFF2-40B4-BE49-F238E27FC236}">
              <a16:creationId xmlns:a16="http://schemas.microsoft.com/office/drawing/2014/main" id="{A9EE3640-90AD-4354-97A7-5A4C4D284BD8}"/>
            </a:ext>
          </a:extLst>
        </xdr:cNvPr>
        <xdr:cNvSpPr/>
      </xdr:nvSpPr>
      <xdr:spPr>
        <a:xfrm>
          <a:off x="988060" y="13974626"/>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81</xdr:row>
      <xdr:rowOff>136071</xdr:rowOff>
    </xdr:from>
    <xdr:to>
      <xdr:col>10</xdr:col>
      <xdr:colOff>114300</xdr:colOff>
      <xdr:row>82</xdr:row>
      <xdr:rowOff>3811</xdr:rowOff>
    </xdr:to>
    <xdr:cxnSp macro="">
      <xdr:nvCxnSpPr>
        <xdr:cNvPr id="312" name="直線コネクタ 311">
          <a:extLst>
            <a:ext uri="{FF2B5EF4-FFF2-40B4-BE49-F238E27FC236}">
              <a16:creationId xmlns:a16="http://schemas.microsoft.com/office/drawing/2014/main" id="{89540F8F-BF7C-43EB-9DB2-0E6C07E516FB}"/>
            </a:ext>
          </a:extLst>
        </xdr:cNvPr>
        <xdr:cNvCxnSpPr/>
      </xdr:nvCxnSpPr>
      <xdr:spPr>
        <a:xfrm>
          <a:off x="1031240" y="14019711"/>
          <a:ext cx="797560" cy="449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83</xdr:row>
      <xdr:rowOff>76761</xdr:rowOff>
    </xdr:from>
    <xdr:ext cx="405111" cy="259045"/>
    <xdr:sp macro="" textlink="">
      <xdr:nvSpPr>
        <xdr:cNvPr id="313" name="n_1aveValue【福祉施設】&#10;有形固定資産減価償却率">
          <a:extLst>
            <a:ext uri="{FF2B5EF4-FFF2-40B4-BE49-F238E27FC236}">
              <a16:creationId xmlns:a16="http://schemas.microsoft.com/office/drawing/2014/main" id="{A5203F81-9303-467B-8DC3-89EDF51E2D98}"/>
            </a:ext>
          </a:extLst>
        </xdr:cNvPr>
        <xdr:cNvSpPr txBox="1"/>
      </xdr:nvSpPr>
      <xdr:spPr>
        <a:xfrm>
          <a:off x="3239144" y="143071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37572</xdr:rowOff>
    </xdr:from>
    <xdr:ext cx="405111" cy="259045"/>
    <xdr:sp macro="" textlink="">
      <xdr:nvSpPr>
        <xdr:cNvPr id="314" name="n_2aveValue【福祉施設】&#10;有形固定資産減価償却率">
          <a:extLst>
            <a:ext uri="{FF2B5EF4-FFF2-40B4-BE49-F238E27FC236}">
              <a16:creationId xmlns:a16="http://schemas.microsoft.com/office/drawing/2014/main" id="{073D12AE-6434-47CC-8B5C-0DDDE99F5511}"/>
            </a:ext>
          </a:extLst>
        </xdr:cNvPr>
        <xdr:cNvSpPr txBox="1"/>
      </xdr:nvSpPr>
      <xdr:spPr>
        <a:xfrm>
          <a:off x="2439044" y="142679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35940</xdr:rowOff>
    </xdr:from>
    <xdr:ext cx="405111" cy="259045"/>
    <xdr:sp macro="" textlink="">
      <xdr:nvSpPr>
        <xdr:cNvPr id="315" name="n_3aveValue【福祉施設】&#10;有形固定資産減価償却率">
          <a:extLst>
            <a:ext uri="{FF2B5EF4-FFF2-40B4-BE49-F238E27FC236}">
              <a16:creationId xmlns:a16="http://schemas.microsoft.com/office/drawing/2014/main" id="{21C3F03F-8C97-4081-9F9F-983DD49A4FDB}"/>
            </a:ext>
          </a:extLst>
        </xdr:cNvPr>
        <xdr:cNvSpPr txBox="1"/>
      </xdr:nvSpPr>
      <xdr:spPr>
        <a:xfrm>
          <a:off x="1641484" y="142662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83</xdr:row>
      <xdr:rowOff>16</xdr:rowOff>
    </xdr:from>
    <xdr:ext cx="405111" cy="259045"/>
    <xdr:sp macro="" textlink="">
      <xdr:nvSpPr>
        <xdr:cNvPr id="316" name="n_4aveValue【福祉施設】&#10;有形固定資産減価償却率">
          <a:extLst>
            <a:ext uri="{FF2B5EF4-FFF2-40B4-BE49-F238E27FC236}">
              <a16:creationId xmlns:a16="http://schemas.microsoft.com/office/drawing/2014/main" id="{6D33FEB6-BFD7-4EF5-8DBC-9624DF85A59F}"/>
            </a:ext>
          </a:extLst>
        </xdr:cNvPr>
        <xdr:cNvSpPr txBox="1"/>
      </xdr:nvSpPr>
      <xdr:spPr>
        <a:xfrm>
          <a:off x="855354" y="142303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80</xdr:row>
      <xdr:rowOff>76035</xdr:rowOff>
    </xdr:from>
    <xdr:ext cx="405111" cy="259045"/>
    <xdr:sp macro="" textlink="">
      <xdr:nvSpPr>
        <xdr:cNvPr id="317" name="n_1mainValue【福祉施設】&#10;有形固定資産減価償却率">
          <a:extLst>
            <a:ext uri="{FF2B5EF4-FFF2-40B4-BE49-F238E27FC236}">
              <a16:creationId xmlns:a16="http://schemas.microsoft.com/office/drawing/2014/main" id="{1787D151-C51C-4281-B684-0E44BB9EF59B}"/>
            </a:ext>
          </a:extLst>
        </xdr:cNvPr>
        <xdr:cNvSpPr txBox="1"/>
      </xdr:nvSpPr>
      <xdr:spPr>
        <a:xfrm>
          <a:off x="3239144" y="137920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36847</xdr:rowOff>
    </xdr:from>
    <xdr:ext cx="405111" cy="259045"/>
    <xdr:sp macro="" textlink="">
      <xdr:nvSpPr>
        <xdr:cNvPr id="318" name="n_2mainValue【福祉施設】&#10;有形固定資産減価償却率">
          <a:extLst>
            <a:ext uri="{FF2B5EF4-FFF2-40B4-BE49-F238E27FC236}">
              <a16:creationId xmlns:a16="http://schemas.microsoft.com/office/drawing/2014/main" id="{424E38D5-6EB8-47C0-AD3E-0F77EC364A9D}"/>
            </a:ext>
          </a:extLst>
        </xdr:cNvPr>
        <xdr:cNvSpPr txBox="1"/>
      </xdr:nvSpPr>
      <xdr:spPr>
        <a:xfrm>
          <a:off x="2439044" y="13752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71138</xdr:rowOff>
    </xdr:from>
    <xdr:ext cx="405111" cy="259045"/>
    <xdr:sp macro="" textlink="">
      <xdr:nvSpPr>
        <xdr:cNvPr id="319" name="n_3mainValue【福祉施設】&#10;有形固定資産減価償却率">
          <a:extLst>
            <a:ext uri="{FF2B5EF4-FFF2-40B4-BE49-F238E27FC236}">
              <a16:creationId xmlns:a16="http://schemas.microsoft.com/office/drawing/2014/main" id="{EFA65851-DA7D-46A4-8114-688B4970EEAE}"/>
            </a:ext>
          </a:extLst>
        </xdr:cNvPr>
        <xdr:cNvSpPr txBox="1"/>
      </xdr:nvSpPr>
      <xdr:spPr>
        <a:xfrm>
          <a:off x="1641484" y="137852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31948</xdr:rowOff>
    </xdr:from>
    <xdr:ext cx="405111" cy="259045"/>
    <xdr:sp macro="" textlink="">
      <xdr:nvSpPr>
        <xdr:cNvPr id="320" name="n_4mainValue【福祉施設】&#10;有形固定資産減価償却率">
          <a:extLst>
            <a:ext uri="{FF2B5EF4-FFF2-40B4-BE49-F238E27FC236}">
              <a16:creationId xmlns:a16="http://schemas.microsoft.com/office/drawing/2014/main" id="{0A17EDCB-D228-4E58-8A92-3E91624A550C}"/>
            </a:ext>
          </a:extLst>
        </xdr:cNvPr>
        <xdr:cNvSpPr txBox="1"/>
      </xdr:nvSpPr>
      <xdr:spPr>
        <a:xfrm>
          <a:off x="855354" y="137460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1" name="正方形/長方形 320">
          <a:extLst>
            <a:ext uri="{FF2B5EF4-FFF2-40B4-BE49-F238E27FC236}">
              <a16:creationId xmlns:a16="http://schemas.microsoft.com/office/drawing/2014/main" id="{A7CA3F8C-C1B4-451E-B68E-5DA962B9F06D}"/>
            </a:ext>
          </a:extLst>
        </xdr:cNvPr>
        <xdr:cNvSpPr/>
      </xdr:nvSpPr>
      <xdr:spPr>
        <a:xfrm>
          <a:off x="5960110" y="1181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2" name="正方形/長方形 321">
          <a:extLst>
            <a:ext uri="{FF2B5EF4-FFF2-40B4-BE49-F238E27FC236}">
              <a16:creationId xmlns:a16="http://schemas.microsoft.com/office/drawing/2014/main" id="{5B6F0BF3-8BB6-44A4-93F1-E3C27500C7C5}"/>
            </a:ext>
          </a:extLst>
        </xdr:cNvPr>
        <xdr:cNvSpPr/>
      </xdr:nvSpPr>
      <xdr:spPr>
        <a:xfrm>
          <a:off x="606044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3" name="正方形/長方形 322">
          <a:extLst>
            <a:ext uri="{FF2B5EF4-FFF2-40B4-BE49-F238E27FC236}">
              <a16:creationId xmlns:a16="http://schemas.microsoft.com/office/drawing/2014/main" id="{85A0FFF7-D773-4AF0-8836-F65F08BFEB42}"/>
            </a:ext>
          </a:extLst>
        </xdr:cNvPr>
        <xdr:cNvSpPr/>
      </xdr:nvSpPr>
      <xdr:spPr>
        <a:xfrm>
          <a:off x="606044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4" name="正方形/長方形 323">
          <a:extLst>
            <a:ext uri="{FF2B5EF4-FFF2-40B4-BE49-F238E27FC236}">
              <a16:creationId xmlns:a16="http://schemas.microsoft.com/office/drawing/2014/main" id="{430C652F-BA9D-4A00-83EA-B6DCB3ECCC7F}"/>
            </a:ext>
          </a:extLst>
        </xdr:cNvPr>
        <xdr:cNvSpPr/>
      </xdr:nvSpPr>
      <xdr:spPr>
        <a:xfrm>
          <a:off x="698881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5" name="正方形/長方形 324">
          <a:extLst>
            <a:ext uri="{FF2B5EF4-FFF2-40B4-BE49-F238E27FC236}">
              <a16:creationId xmlns:a16="http://schemas.microsoft.com/office/drawing/2014/main" id="{6C929292-3D83-4BAE-AE7B-AF03EBAF7FCF}"/>
            </a:ext>
          </a:extLst>
        </xdr:cNvPr>
        <xdr:cNvSpPr/>
      </xdr:nvSpPr>
      <xdr:spPr>
        <a:xfrm>
          <a:off x="698881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6" name="正方形/長方形 325">
          <a:extLst>
            <a:ext uri="{FF2B5EF4-FFF2-40B4-BE49-F238E27FC236}">
              <a16:creationId xmlns:a16="http://schemas.microsoft.com/office/drawing/2014/main" id="{C0F772DC-868E-4C94-9828-DD87F2D36020}"/>
            </a:ext>
          </a:extLst>
        </xdr:cNvPr>
        <xdr:cNvSpPr/>
      </xdr:nvSpPr>
      <xdr:spPr>
        <a:xfrm>
          <a:off x="801751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7" name="正方形/長方形 326">
          <a:extLst>
            <a:ext uri="{FF2B5EF4-FFF2-40B4-BE49-F238E27FC236}">
              <a16:creationId xmlns:a16="http://schemas.microsoft.com/office/drawing/2014/main" id="{5E6A4910-3FF2-4024-8622-E53EB6852414}"/>
            </a:ext>
          </a:extLst>
        </xdr:cNvPr>
        <xdr:cNvSpPr/>
      </xdr:nvSpPr>
      <xdr:spPr>
        <a:xfrm>
          <a:off x="801751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8" name="正方形/長方形 327">
          <a:extLst>
            <a:ext uri="{FF2B5EF4-FFF2-40B4-BE49-F238E27FC236}">
              <a16:creationId xmlns:a16="http://schemas.microsoft.com/office/drawing/2014/main" id="{2D186E71-DB88-4B08-AB4B-BB0282B16285}"/>
            </a:ext>
          </a:extLst>
        </xdr:cNvPr>
        <xdr:cNvSpPr/>
      </xdr:nvSpPr>
      <xdr:spPr>
        <a:xfrm>
          <a:off x="5960110" y="1295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29" name="テキスト ボックス 328">
          <a:extLst>
            <a:ext uri="{FF2B5EF4-FFF2-40B4-BE49-F238E27FC236}">
              <a16:creationId xmlns:a16="http://schemas.microsoft.com/office/drawing/2014/main" id="{CBBF3428-A340-433A-B432-5F62D4677C05}"/>
            </a:ext>
          </a:extLst>
        </xdr:cNvPr>
        <xdr:cNvSpPr txBox="1"/>
      </xdr:nvSpPr>
      <xdr:spPr>
        <a:xfrm>
          <a:off x="592201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0" name="直線コネクタ 329">
          <a:extLst>
            <a:ext uri="{FF2B5EF4-FFF2-40B4-BE49-F238E27FC236}">
              <a16:creationId xmlns:a16="http://schemas.microsoft.com/office/drawing/2014/main" id="{76A66620-B1BD-494C-ACCB-F23846F369DF}"/>
            </a:ext>
          </a:extLst>
        </xdr:cNvPr>
        <xdr:cNvCxnSpPr/>
      </xdr:nvCxnSpPr>
      <xdr:spPr>
        <a:xfrm>
          <a:off x="5960110" y="15240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85</xdr:row>
      <xdr:rowOff>95250</xdr:rowOff>
    </xdr:from>
    <xdr:to>
      <xdr:col>59</xdr:col>
      <xdr:colOff>50800</xdr:colOff>
      <xdr:row>85</xdr:row>
      <xdr:rowOff>95250</xdr:rowOff>
    </xdr:to>
    <xdr:cxnSp macro="">
      <xdr:nvCxnSpPr>
        <xdr:cNvPr id="331" name="直線コネクタ 330">
          <a:extLst>
            <a:ext uri="{FF2B5EF4-FFF2-40B4-BE49-F238E27FC236}">
              <a16:creationId xmlns:a16="http://schemas.microsoft.com/office/drawing/2014/main" id="{A36DF8D2-6190-460A-9932-EF9E4A8B58B8}"/>
            </a:ext>
          </a:extLst>
        </xdr:cNvPr>
        <xdr:cNvCxnSpPr/>
      </xdr:nvCxnSpPr>
      <xdr:spPr>
        <a:xfrm>
          <a:off x="5960110" y="146646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124477</xdr:rowOff>
    </xdr:from>
    <xdr:ext cx="467179" cy="259045"/>
    <xdr:sp macro="" textlink="">
      <xdr:nvSpPr>
        <xdr:cNvPr id="332" name="テキスト ボックス 331">
          <a:extLst>
            <a:ext uri="{FF2B5EF4-FFF2-40B4-BE49-F238E27FC236}">
              <a16:creationId xmlns:a16="http://schemas.microsoft.com/office/drawing/2014/main" id="{36A0D599-4FAD-41C5-9E44-1A6EE36A61F2}"/>
            </a:ext>
          </a:extLst>
        </xdr:cNvPr>
        <xdr:cNvSpPr txBox="1"/>
      </xdr:nvSpPr>
      <xdr:spPr>
        <a:xfrm>
          <a:off x="5527221" y="145281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33" name="直線コネクタ 332">
          <a:extLst>
            <a:ext uri="{FF2B5EF4-FFF2-40B4-BE49-F238E27FC236}">
              <a16:creationId xmlns:a16="http://schemas.microsoft.com/office/drawing/2014/main" id="{BC89056C-8F6E-4B74-89FB-1D4925C0EACD}"/>
            </a:ext>
          </a:extLst>
        </xdr:cNvPr>
        <xdr:cNvCxnSpPr/>
      </xdr:nvCxnSpPr>
      <xdr:spPr>
        <a:xfrm>
          <a:off x="5960110" y="140970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34" name="テキスト ボックス 333">
          <a:extLst>
            <a:ext uri="{FF2B5EF4-FFF2-40B4-BE49-F238E27FC236}">
              <a16:creationId xmlns:a16="http://schemas.microsoft.com/office/drawing/2014/main" id="{AB68239B-6039-4294-B4B3-EF1D32660EF7}"/>
            </a:ext>
          </a:extLst>
        </xdr:cNvPr>
        <xdr:cNvSpPr txBox="1"/>
      </xdr:nvSpPr>
      <xdr:spPr>
        <a:xfrm>
          <a:off x="5527221" y="13952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152400</xdr:rowOff>
    </xdr:from>
    <xdr:to>
      <xdr:col>59</xdr:col>
      <xdr:colOff>50800</xdr:colOff>
      <xdr:row>78</xdr:row>
      <xdr:rowOff>152400</xdr:rowOff>
    </xdr:to>
    <xdr:cxnSp macro="">
      <xdr:nvCxnSpPr>
        <xdr:cNvPr id="335" name="直線コネクタ 334">
          <a:extLst>
            <a:ext uri="{FF2B5EF4-FFF2-40B4-BE49-F238E27FC236}">
              <a16:creationId xmlns:a16="http://schemas.microsoft.com/office/drawing/2014/main" id="{96FBE414-A86E-4719-99AB-43AB8E6E4BA3}"/>
            </a:ext>
          </a:extLst>
        </xdr:cNvPr>
        <xdr:cNvCxnSpPr/>
      </xdr:nvCxnSpPr>
      <xdr:spPr>
        <a:xfrm>
          <a:off x="5960110" y="135255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78</xdr:row>
      <xdr:rowOff>10177</xdr:rowOff>
    </xdr:from>
    <xdr:ext cx="467179" cy="259045"/>
    <xdr:sp macro="" textlink="">
      <xdr:nvSpPr>
        <xdr:cNvPr id="336" name="テキスト ボックス 335">
          <a:extLst>
            <a:ext uri="{FF2B5EF4-FFF2-40B4-BE49-F238E27FC236}">
              <a16:creationId xmlns:a16="http://schemas.microsoft.com/office/drawing/2014/main" id="{531630CE-C3B1-4D39-8D11-1165B9F6308A}"/>
            </a:ext>
          </a:extLst>
        </xdr:cNvPr>
        <xdr:cNvSpPr txBox="1"/>
      </xdr:nvSpPr>
      <xdr:spPr>
        <a:xfrm>
          <a:off x="5527221" y="133851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37" name="直線コネクタ 336">
          <a:extLst>
            <a:ext uri="{FF2B5EF4-FFF2-40B4-BE49-F238E27FC236}">
              <a16:creationId xmlns:a16="http://schemas.microsoft.com/office/drawing/2014/main" id="{8D5D2110-92CB-4E87-BBD8-119328E37394}"/>
            </a:ext>
          </a:extLst>
        </xdr:cNvPr>
        <xdr:cNvCxnSpPr/>
      </xdr:nvCxnSpPr>
      <xdr:spPr>
        <a:xfrm>
          <a:off x="5960110" y="12950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38" name="テキスト ボックス 337">
          <a:extLst>
            <a:ext uri="{FF2B5EF4-FFF2-40B4-BE49-F238E27FC236}">
              <a16:creationId xmlns:a16="http://schemas.microsoft.com/office/drawing/2014/main" id="{5EAB1114-6DCB-47DD-A9DC-B9FD302BA3F3}"/>
            </a:ext>
          </a:extLst>
        </xdr:cNvPr>
        <xdr:cNvSpPr txBox="1"/>
      </xdr:nvSpPr>
      <xdr:spPr>
        <a:xfrm>
          <a:off x="5527221" y="12813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39" name="【福祉施設】&#10;一人当たり面積グラフ枠">
          <a:extLst>
            <a:ext uri="{FF2B5EF4-FFF2-40B4-BE49-F238E27FC236}">
              <a16:creationId xmlns:a16="http://schemas.microsoft.com/office/drawing/2014/main" id="{D70AB4CD-DB4E-4B55-A6BD-626CC96B9E27}"/>
            </a:ext>
          </a:extLst>
        </xdr:cNvPr>
        <xdr:cNvSpPr/>
      </xdr:nvSpPr>
      <xdr:spPr>
        <a:xfrm>
          <a:off x="5960110" y="1295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66675</xdr:rowOff>
    </xdr:from>
    <xdr:to>
      <xdr:col>54</xdr:col>
      <xdr:colOff>189865</xdr:colOff>
      <xdr:row>85</xdr:row>
      <xdr:rowOff>78105</xdr:rowOff>
    </xdr:to>
    <xdr:cxnSp macro="">
      <xdr:nvCxnSpPr>
        <xdr:cNvPr id="340" name="直線コネクタ 339">
          <a:extLst>
            <a:ext uri="{FF2B5EF4-FFF2-40B4-BE49-F238E27FC236}">
              <a16:creationId xmlns:a16="http://schemas.microsoft.com/office/drawing/2014/main" id="{4B906E3D-86FB-4B97-8621-FEA541D8DC29}"/>
            </a:ext>
          </a:extLst>
        </xdr:cNvPr>
        <xdr:cNvCxnSpPr/>
      </xdr:nvCxnSpPr>
      <xdr:spPr>
        <a:xfrm flipV="1">
          <a:off x="9429115" y="13437870"/>
          <a:ext cx="0" cy="121348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81932</xdr:rowOff>
    </xdr:from>
    <xdr:ext cx="469744" cy="259045"/>
    <xdr:sp macro="" textlink="">
      <xdr:nvSpPr>
        <xdr:cNvPr id="341" name="【福祉施設】&#10;一人当たり面積最小値テキスト">
          <a:extLst>
            <a:ext uri="{FF2B5EF4-FFF2-40B4-BE49-F238E27FC236}">
              <a16:creationId xmlns:a16="http://schemas.microsoft.com/office/drawing/2014/main" id="{5A38AC6B-B809-442E-8F2E-0F4FD501596F}"/>
            </a:ext>
          </a:extLst>
        </xdr:cNvPr>
        <xdr:cNvSpPr txBox="1"/>
      </xdr:nvSpPr>
      <xdr:spPr>
        <a:xfrm>
          <a:off x="9467850" y="146570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85</xdr:row>
      <xdr:rowOff>78105</xdr:rowOff>
    </xdr:from>
    <xdr:to>
      <xdr:col>55</xdr:col>
      <xdr:colOff>88900</xdr:colOff>
      <xdr:row>85</xdr:row>
      <xdr:rowOff>78105</xdr:rowOff>
    </xdr:to>
    <xdr:cxnSp macro="">
      <xdr:nvCxnSpPr>
        <xdr:cNvPr id="342" name="直線コネクタ 341">
          <a:extLst>
            <a:ext uri="{FF2B5EF4-FFF2-40B4-BE49-F238E27FC236}">
              <a16:creationId xmlns:a16="http://schemas.microsoft.com/office/drawing/2014/main" id="{C1851A8B-DA86-42FE-A485-D6AD93E09BB8}"/>
            </a:ext>
          </a:extLst>
        </xdr:cNvPr>
        <xdr:cNvCxnSpPr/>
      </xdr:nvCxnSpPr>
      <xdr:spPr>
        <a:xfrm>
          <a:off x="9356090" y="14651355"/>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77</xdr:row>
      <xdr:rowOff>13352</xdr:rowOff>
    </xdr:from>
    <xdr:ext cx="469744" cy="259045"/>
    <xdr:sp macro="" textlink="">
      <xdr:nvSpPr>
        <xdr:cNvPr id="343" name="【福祉施設】&#10;一人当たり面積最大値テキスト">
          <a:extLst>
            <a:ext uri="{FF2B5EF4-FFF2-40B4-BE49-F238E27FC236}">
              <a16:creationId xmlns:a16="http://schemas.microsoft.com/office/drawing/2014/main" id="{2EEE8FD8-CCD2-46A0-BF12-37873EB8E4B6}"/>
            </a:ext>
          </a:extLst>
        </xdr:cNvPr>
        <xdr:cNvSpPr txBox="1"/>
      </xdr:nvSpPr>
      <xdr:spPr>
        <a:xfrm>
          <a:off x="9467850" y="132188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0.215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66675</xdr:rowOff>
    </xdr:from>
    <xdr:to>
      <xdr:col>55</xdr:col>
      <xdr:colOff>88900</xdr:colOff>
      <xdr:row>78</xdr:row>
      <xdr:rowOff>66675</xdr:rowOff>
    </xdr:to>
    <xdr:cxnSp macro="">
      <xdr:nvCxnSpPr>
        <xdr:cNvPr id="344" name="直線コネクタ 343">
          <a:extLst>
            <a:ext uri="{FF2B5EF4-FFF2-40B4-BE49-F238E27FC236}">
              <a16:creationId xmlns:a16="http://schemas.microsoft.com/office/drawing/2014/main" id="{BA74761B-BBB1-4958-8ACB-B8FA92E809B9}"/>
            </a:ext>
          </a:extLst>
        </xdr:cNvPr>
        <xdr:cNvCxnSpPr/>
      </xdr:nvCxnSpPr>
      <xdr:spPr>
        <a:xfrm>
          <a:off x="9356090" y="13437870"/>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82</xdr:row>
      <xdr:rowOff>15891</xdr:rowOff>
    </xdr:from>
    <xdr:ext cx="469744" cy="259045"/>
    <xdr:sp macro="" textlink="">
      <xdr:nvSpPr>
        <xdr:cNvPr id="345" name="【福祉施設】&#10;一人当たり面積平均値テキスト">
          <a:extLst>
            <a:ext uri="{FF2B5EF4-FFF2-40B4-BE49-F238E27FC236}">
              <a16:creationId xmlns:a16="http://schemas.microsoft.com/office/drawing/2014/main" id="{82BE6410-9BEF-40F3-8366-3F71201D9DAC}"/>
            </a:ext>
          </a:extLst>
        </xdr:cNvPr>
        <xdr:cNvSpPr txBox="1"/>
      </xdr:nvSpPr>
      <xdr:spPr>
        <a:xfrm>
          <a:off x="9467850" y="1407860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82</xdr:row>
      <xdr:rowOff>164464</xdr:rowOff>
    </xdr:from>
    <xdr:to>
      <xdr:col>55</xdr:col>
      <xdr:colOff>50800</xdr:colOff>
      <xdr:row>83</xdr:row>
      <xdr:rowOff>94614</xdr:rowOff>
    </xdr:to>
    <xdr:sp macro="" textlink="">
      <xdr:nvSpPr>
        <xdr:cNvPr id="346" name="フローチャート: 判断 345">
          <a:extLst>
            <a:ext uri="{FF2B5EF4-FFF2-40B4-BE49-F238E27FC236}">
              <a16:creationId xmlns:a16="http://schemas.microsoft.com/office/drawing/2014/main" id="{57B39EEF-2E9D-41FC-AC01-51A766CA9D6B}"/>
            </a:ext>
          </a:extLst>
        </xdr:cNvPr>
        <xdr:cNvSpPr/>
      </xdr:nvSpPr>
      <xdr:spPr>
        <a:xfrm>
          <a:off x="9394190" y="14227174"/>
          <a:ext cx="9017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83</xdr:row>
      <xdr:rowOff>44450</xdr:rowOff>
    </xdr:from>
    <xdr:to>
      <xdr:col>50</xdr:col>
      <xdr:colOff>165100</xdr:colOff>
      <xdr:row>83</xdr:row>
      <xdr:rowOff>146050</xdr:rowOff>
    </xdr:to>
    <xdr:sp macro="" textlink="">
      <xdr:nvSpPr>
        <xdr:cNvPr id="347" name="フローチャート: 判断 346">
          <a:extLst>
            <a:ext uri="{FF2B5EF4-FFF2-40B4-BE49-F238E27FC236}">
              <a16:creationId xmlns:a16="http://schemas.microsoft.com/office/drawing/2014/main" id="{5AF1A307-815D-4BA9-A19D-017BF0E24A22}"/>
            </a:ext>
          </a:extLst>
        </xdr:cNvPr>
        <xdr:cNvSpPr/>
      </xdr:nvSpPr>
      <xdr:spPr>
        <a:xfrm>
          <a:off x="8632190" y="14276705"/>
          <a:ext cx="10922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83</xdr:row>
      <xdr:rowOff>55880</xdr:rowOff>
    </xdr:from>
    <xdr:to>
      <xdr:col>46</xdr:col>
      <xdr:colOff>38100</xdr:colOff>
      <xdr:row>83</xdr:row>
      <xdr:rowOff>157480</xdr:rowOff>
    </xdr:to>
    <xdr:sp macro="" textlink="">
      <xdr:nvSpPr>
        <xdr:cNvPr id="348" name="フローチャート: 判断 347">
          <a:extLst>
            <a:ext uri="{FF2B5EF4-FFF2-40B4-BE49-F238E27FC236}">
              <a16:creationId xmlns:a16="http://schemas.microsoft.com/office/drawing/2014/main" id="{13C4BB5F-9FEE-4DF5-9AFF-BFB6EE4430DE}"/>
            </a:ext>
          </a:extLst>
        </xdr:cNvPr>
        <xdr:cNvSpPr/>
      </xdr:nvSpPr>
      <xdr:spPr>
        <a:xfrm>
          <a:off x="7846060" y="14290040"/>
          <a:ext cx="7874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83</xdr:row>
      <xdr:rowOff>50164</xdr:rowOff>
    </xdr:from>
    <xdr:to>
      <xdr:col>41</xdr:col>
      <xdr:colOff>101600</xdr:colOff>
      <xdr:row>83</xdr:row>
      <xdr:rowOff>151764</xdr:rowOff>
    </xdr:to>
    <xdr:sp macro="" textlink="">
      <xdr:nvSpPr>
        <xdr:cNvPr id="349" name="フローチャート: 判断 348">
          <a:extLst>
            <a:ext uri="{FF2B5EF4-FFF2-40B4-BE49-F238E27FC236}">
              <a16:creationId xmlns:a16="http://schemas.microsoft.com/office/drawing/2014/main" id="{C8F5B1DC-FD7E-44F2-BFD5-2B471410C56A}"/>
            </a:ext>
          </a:extLst>
        </xdr:cNvPr>
        <xdr:cNvSpPr/>
      </xdr:nvSpPr>
      <xdr:spPr>
        <a:xfrm>
          <a:off x="7029450" y="14284324"/>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83</xdr:row>
      <xdr:rowOff>44450</xdr:rowOff>
    </xdr:from>
    <xdr:to>
      <xdr:col>36</xdr:col>
      <xdr:colOff>165100</xdr:colOff>
      <xdr:row>83</xdr:row>
      <xdr:rowOff>146050</xdr:rowOff>
    </xdr:to>
    <xdr:sp macro="" textlink="">
      <xdr:nvSpPr>
        <xdr:cNvPr id="350" name="フローチャート: 判断 349">
          <a:extLst>
            <a:ext uri="{FF2B5EF4-FFF2-40B4-BE49-F238E27FC236}">
              <a16:creationId xmlns:a16="http://schemas.microsoft.com/office/drawing/2014/main" id="{27129FD5-94CB-472A-A222-9229D30EC8B8}"/>
            </a:ext>
          </a:extLst>
        </xdr:cNvPr>
        <xdr:cNvSpPr/>
      </xdr:nvSpPr>
      <xdr:spPr>
        <a:xfrm>
          <a:off x="6231890" y="14276705"/>
          <a:ext cx="10922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1" name="テキスト ボックス 350">
          <a:extLst>
            <a:ext uri="{FF2B5EF4-FFF2-40B4-BE49-F238E27FC236}">
              <a16:creationId xmlns:a16="http://schemas.microsoft.com/office/drawing/2014/main" id="{2A96AD38-D18F-4A75-A5DF-0FB5DB716627}"/>
            </a:ext>
          </a:extLst>
        </xdr:cNvPr>
        <xdr:cNvSpPr txBox="1"/>
      </xdr:nvSpPr>
      <xdr:spPr>
        <a:xfrm>
          <a:off x="92583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2" name="テキスト ボックス 351">
          <a:extLst>
            <a:ext uri="{FF2B5EF4-FFF2-40B4-BE49-F238E27FC236}">
              <a16:creationId xmlns:a16="http://schemas.microsoft.com/office/drawing/2014/main" id="{D102BC2E-0340-48F2-AA04-634945FF5C75}"/>
            </a:ext>
          </a:extLst>
        </xdr:cNvPr>
        <xdr:cNvSpPr txBox="1"/>
      </xdr:nvSpPr>
      <xdr:spPr>
        <a:xfrm>
          <a:off x="85153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3" name="テキスト ボックス 352">
          <a:extLst>
            <a:ext uri="{FF2B5EF4-FFF2-40B4-BE49-F238E27FC236}">
              <a16:creationId xmlns:a16="http://schemas.microsoft.com/office/drawing/2014/main" id="{1B2E590E-07C0-4D16-8B0C-A4C257EB670C}"/>
            </a:ext>
          </a:extLst>
        </xdr:cNvPr>
        <xdr:cNvSpPr txBox="1"/>
      </xdr:nvSpPr>
      <xdr:spPr>
        <a:xfrm>
          <a:off x="77177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4" name="テキスト ボックス 353">
          <a:extLst>
            <a:ext uri="{FF2B5EF4-FFF2-40B4-BE49-F238E27FC236}">
              <a16:creationId xmlns:a16="http://schemas.microsoft.com/office/drawing/2014/main" id="{2DEA8AD1-170D-4D78-92BB-7397E5FC817C}"/>
            </a:ext>
          </a:extLst>
        </xdr:cNvPr>
        <xdr:cNvSpPr txBox="1"/>
      </xdr:nvSpPr>
      <xdr:spPr>
        <a:xfrm>
          <a:off x="69126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55" name="テキスト ボックス 354">
          <a:extLst>
            <a:ext uri="{FF2B5EF4-FFF2-40B4-BE49-F238E27FC236}">
              <a16:creationId xmlns:a16="http://schemas.microsoft.com/office/drawing/2014/main" id="{BD20D97C-2229-4658-B45E-29D53ED65FAD}"/>
            </a:ext>
          </a:extLst>
        </xdr:cNvPr>
        <xdr:cNvSpPr txBox="1"/>
      </xdr:nvSpPr>
      <xdr:spPr>
        <a:xfrm>
          <a:off x="61150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82</xdr:row>
      <xdr:rowOff>164464</xdr:rowOff>
    </xdr:from>
    <xdr:to>
      <xdr:col>55</xdr:col>
      <xdr:colOff>50800</xdr:colOff>
      <xdr:row>83</xdr:row>
      <xdr:rowOff>94614</xdr:rowOff>
    </xdr:to>
    <xdr:sp macro="" textlink="">
      <xdr:nvSpPr>
        <xdr:cNvPr id="356" name="楕円 355">
          <a:extLst>
            <a:ext uri="{FF2B5EF4-FFF2-40B4-BE49-F238E27FC236}">
              <a16:creationId xmlns:a16="http://schemas.microsoft.com/office/drawing/2014/main" id="{FB8CCB16-2CA0-42D5-BD72-6565C0CDF49A}"/>
            </a:ext>
          </a:extLst>
        </xdr:cNvPr>
        <xdr:cNvSpPr/>
      </xdr:nvSpPr>
      <xdr:spPr>
        <a:xfrm>
          <a:off x="9394190" y="14227174"/>
          <a:ext cx="9017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82</xdr:row>
      <xdr:rowOff>142891</xdr:rowOff>
    </xdr:from>
    <xdr:ext cx="469744" cy="259045"/>
    <xdr:sp macro="" textlink="">
      <xdr:nvSpPr>
        <xdr:cNvPr id="357" name="【福祉施設】&#10;一人当たり面積該当値テキスト">
          <a:extLst>
            <a:ext uri="{FF2B5EF4-FFF2-40B4-BE49-F238E27FC236}">
              <a16:creationId xmlns:a16="http://schemas.microsoft.com/office/drawing/2014/main" id="{39004B52-6EEE-4FB7-8C9B-57C2981FFD3A}"/>
            </a:ext>
          </a:extLst>
        </xdr:cNvPr>
        <xdr:cNvSpPr txBox="1"/>
      </xdr:nvSpPr>
      <xdr:spPr>
        <a:xfrm>
          <a:off x="9467850" y="1419988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82</xdr:row>
      <xdr:rowOff>164464</xdr:rowOff>
    </xdr:from>
    <xdr:to>
      <xdr:col>50</xdr:col>
      <xdr:colOff>165100</xdr:colOff>
      <xdr:row>83</xdr:row>
      <xdr:rowOff>94614</xdr:rowOff>
    </xdr:to>
    <xdr:sp macro="" textlink="">
      <xdr:nvSpPr>
        <xdr:cNvPr id="358" name="楕円 357">
          <a:extLst>
            <a:ext uri="{FF2B5EF4-FFF2-40B4-BE49-F238E27FC236}">
              <a16:creationId xmlns:a16="http://schemas.microsoft.com/office/drawing/2014/main" id="{ACEB18E3-B6CF-4D68-A031-A5A2F1749A30}"/>
            </a:ext>
          </a:extLst>
        </xdr:cNvPr>
        <xdr:cNvSpPr/>
      </xdr:nvSpPr>
      <xdr:spPr>
        <a:xfrm>
          <a:off x="8632190" y="14227174"/>
          <a:ext cx="10922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83</xdr:row>
      <xdr:rowOff>43814</xdr:rowOff>
    </xdr:from>
    <xdr:to>
      <xdr:col>55</xdr:col>
      <xdr:colOff>0</xdr:colOff>
      <xdr:row>83</xdr:row>
      <xdr:rowOff>43814</xdr:rowOff>
    </xdr:to>
    <xdr:cxnSp macro="">
      <xdr:nvCxnSpPr>
        <xdr:cNvPr id="359" name="直線コネクタ 358">
          <a:extLst>
            <a:ext uri="{FF2B5EF4-FFF2-40B4-BE49-F238E27FC236}">
              <a16:creationId xmlns:a16="http://schemas.microsoft.com/office/drawing/2014/main" id="{8CC5AA2A-6C16-44F8-ACEA-CCD95314AD34}"/>
            </a:ext>
          </a:extLst>
        </xdr:cNvPr>
        <xdr:cNvCxnSpPr/>
      </xdr:nvCxnSpPr>
      <xdr:spPr>
        <a:xfrm>
          <a:off x="8686800" y="14276069"/>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82</xdr:row>
      <xdr:rowOff>164464</xdr:rowOff>
    </xdr:from>
    <xdr:to>
      <xdr:col>46</xdr:col>
      <xdr:colOff>38100</xdr:colOff>
      <xdr:row>83</xdr:row>
      <xdr:rowOff>94614</xdr:rowOff>
    </xdr:to>
    <xdr:sp macro="" textlink="">
      <xdr:nvSpPr>
        <xdr:cNvPr id="360" name="楕円 359">
          <a:extLst>
            <a:ext uri="{FF2B5EF4-FFF2-40B4-BE49-F238E27FC236}">
              <a16:creationId xmlns:a16="http://schemas.microsoft.com/office/drawing/2014/main" id="{D162AEB4-4210-4AD4-A093-8F1D2E5160E0}"/>
            </a:ext>
          </a:extLst>
        </xdr:cNvPr>
        <xdr:cNvSpPr/>
      </xdr:nvSpPr>
      <xdr:spPr>
        <a:xfrm>
          <a:off x="7846060" y="14227174"/>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83</xdr:row>
      <xdr:rowOff>43814</xdr:rowOff>
    </xdr:from>
    <xdr:to>
      <xdr:col>50</xdr:col>
      <xdr:colOff>114300</xdr:colOff>
      <xdr:row>83</xdr:row>
      <xdr:rowOff>43814</xdr:rowOff>
    </xdr:to>
    <xdr:cxnSp macro="">
      <xdr:nvCxnSpPr>
        <xdr:cNvPr id="361" name="直線コネクタ 360">
          <a:extLst>
            <a:ext uri="{FF2B5EF4-FFF2-40B4-BE49-F238E27FC236}">
              <a16:creationId xmlns:a16="http://schemas.microsoft.com/office/drawing/2014/main" id="{9A4A8777-F21B-460B-9814-1B22708FDE0F}"/>
            </a:ext>
          </a:extLst>
        </xdr:cNvPr>
        <xdr:cNvCxnSpPr/>
      </xdr:nvCxnSpPr>
      <xdr:spPr>
        <a:xfrm>
          <a:off x="7889240" y="14276069"/>
          <a:ext cx="79756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83</xdr:row>
      <xdr:rowOff>90170</xdr:rowOff>
    </xdr:from>
    <xdr:to>
      <xdr:col>41</xdr:col>
      <xdr:colOff>101600</xdr:colOff>
      <xdr:row>84</xdr:row>
      <xdr:rowOff>20320</xdr:rowOff>
    </xdr:to>
    <xdr:sp macro="" textlink="">
      <xdr:nvSpPr>
        <xdr:cNvPr id="362" name="楕円 361">
          <a:extLst>
            <a:ext uri="{FF2B5EF4-FFF2-40B4-BE49-F238E27FC236}">
              <a16:creationId xmlns:a16="http://schemas.microsoft.com/office/drawing/2014/main" id="{1A48C061-5D01-4708-9FA0-057F8BBF6AC4}"/>
            </a:ext>
          </a:extLst>
        </xdr:cNvPr>
        <xdr:cNvSpPr/>
      </xdr:nvSpPr>
      <xdr:spPr>
        <a:xfrm>
          <a:off x="7029450" y="14324330"/>
          <a:ext cx="9779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83</xdr:row>
      <xdr:rowOff>43814</xdr:rowOff>
    </xdr:from>
    <xdr:to>
      <xdr:col>45</xdr:col>
      <xdr:colOff>177800</xdr:colOff>
      <xdr:row>83</xdr:row>
      <xdr:rowOff>140970</xdr:rowOff>
    </xdr:to>
    <xdr:cxnSp macro="">
      <xdr:nvCxnSpPr>
        <xdr:cNvPr id="363" name="直線コネクタ 362">
          <a:extLst>
            <a:ext uri="{FF2B5EF4-FFF2-40B4-BE49-F238E27FC236}">
              <a16:creationId xmlns:a16="http://schemas.microsoft.com/office/drawing/2014/main" id="{02B10BFC-5F85-4513-AAC8-E8202E7F71B0}"/>
            </a:ext>
          </a:extLst>
        </xdr:cNvPr>
        <xdr:cNvCxnSpPr/>
      </xdr:nvCxnSpPr>
      <xdr:spPr>
        <a:xfrm flipV="1">
          <a:off x="7084060" y="14276069"/>
          <a:ext cx="805180" cy="933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83</xdr:row>
      <xdr:rowOff>84455</xdr:rowOff>
    </xdr:from>
    <xdr:to>
      <xdr:col>36</xdr:col>
      <xdr:colOff>165100</xdr:colOff>
      <xdr:row>84</xdr:row>
      <xdr:rowOff>14605</xdr:rowOff>
    </xdr:to>
    <xdr:sp macro="" textlink="">
      <xdr:nvSpPr>
        <xdr:cNvPr id="364" name="楕円 363">
          <a:extLst>
            <a:ext uri="{FF2B5EF4-FFF2-40B4-BE49-F238E27FC236}">
              <a16:creationId xmlns:a16="http://schemas.microsoft.com/office/drawing/2014/main" id="{71A3CA8A-B332-44C7-A29A-62AF6AA4A2EA}"/>
            </a:ext>
          </a:extLst>
        </xdr:cNvPr>
        <xdr:cNvSpPr/>
      </xdr:nvSpPr>
      <xdr:spPr>
        <a:xfrm>
          <a:off x="6231890" y="14316710"/>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83</xdr:row>
      <xdr:rowOff>135255</xdr:rowOff>
    </xdr:from>
    <xdr:to>
      <xdr:col>41</xdr:col>
      <xdr:colOff>50800</xdr:colOff>
      <xdr:row>83</xdr:row>
      <xdr:rowOff>140970</xdr:rowOff>
    </xdr:to>
    <xdr:cxnSp macro="">
      <xdr:nvCxnSpPr>
        <xdr:cNvPr id="365" name="直線コネクタ 364">
          <a:extLst>
            <a:ext uri="{FF2B5EF4-FFF2-40B4-BE49-F238E27FC236}">
              <a16:creationId xmlns:a16="http://schemas.microsoft.com/office/drawing/2014/main" id="{D577F136-1870-423F-9056-747580195863}"/>
            </a:ext>
          </a:extLst>
        </xdr:cNvPr>
        <xdr:cNvCxnSpPr/>
      </xdr:nvCxnSpPr>
      <xdr:spPr>
        <a:xfrm>
          <a:off x="6286500" y="14361795"/>
          <a:ext cx="797560" cy="7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83</xdr:row>
      <xdr:rowOff>137177</xdr:rowOff>
    </xdr:from>
    <xdr:ext cx="469744" cy="259045"/>
    <xdr:sp macro="" textlink="">
      <xdr:nvSpPr>
        <xdr:cNvPr id="366" name="n_1aveValue【福祉施設】&#10;一人当たり面積">
          <a:extLst>
            <a:ext uri="{FF2B5EF4-FFF2-40B4-BE49-F238E27FC236}">
              <a16:creationId xmlns:a16="http://schemas.microsoft.com/office/drawing/2014/main" id="{1BF5EDE1-39DB-4E55-AB0E-16DD36B69C6A}"/>
            </a:ext>
          </a:extLst>
        </xdr:cNvPr>
        <xdr:cNvSpPr txBox="1"/>
      </xdr:nvSpPr>
      <xdr:spPr>
        <a:xfrm>
          <a:off x="8454467" y="143637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83</xdr:row>
      <xdr:rowOff>148607</xdr:rowOff>
    </xdr:from>
    <xdr:ext cx="469744" cy="259045"/>
    <xdr:sp macro="" textlink="">
      <xdr:nvSpPr>
        <xdr:cNvPr id="367" name="n_2aveValue【福祉施設】&#10;一人当たり面積">
          <a:extLst>
            <a:ext uri="{FF2B5EF4-FFF2-40B4-BE49-F238E27FC236}">
              <a16:creationId xmlns:a16="http://schemas.microsoft.com/office/drawing/2014/main" id="{AF08AB51-5FE6-4A83-9EDE-CAD626C886A2}"/>
            </a:ext>
          </a:extLst>
        </xdr:cNvPr>
        <xdr:cNvSpPr txBox="1"/>
      </xdr:nvSpPr>
      <xdr:spPr>
        <a:xfrm>
          <a:off x="7673417" y="143789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81</xdr:row>
      <xdr:rowOff>168291</xdr:rowOff>
    </xdr:from>
    <xdr:ext cx="469744" cy="259045"/>
    <xdr:sp macro="" textlink="">
      <xdr:nvSpPr>
        <xdr:cNvPr id="368" name="n_3aveValue【福祉施設】&#10;一人当たり面積">
          <a:extLst>
            <a:ext uri="{FF2B5EF4-FFF2-40B4-BE49-F238E27FC236}">
              <a16:creationId xmlns:a16="http://schemas.microsoft.com/office/drawing/2014/main" id="{361F2706-EBA3-4360-9E81-BB047D4F7351}"/>
            </a:ext>
          </a:extLst>
        </xdr:cNvPr>
        <xdr:cNvSpPr txBox="1"/>
      </xdr:nvSpPr>
      <xdr:spPr>
        <a:xfrm>
          <a:off x="6866332" y="140595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81</xdr:row>
      <xdr:rowOff>162577</xdr:rowOff>
    </xdr:from>
    <xdr:ext cx="469744" cy="259045"/>
    <xdr:sp macro="" textlink="">
      <xdr:nvSpPr>
        <xdr:cNvPr id="369" name="n_4aveValue【福祉施設】&#10;一人当たり面積">
          <a:extLst>
            <a:ext uri="{FF2B5EF4-FFF2-40B4-BE49-F238E27FC236}">
              <a16:creationId xmlns:a16="http://schemas.microsoft.com/office/drawing/2014/main" id="{653BF486-0455-45B7-A6AF-E0A176144DA4}"/>
            </a:ext>
          </a:extLst>
        </xdr:cNvPr>
        <xdr:cNvSpPr txBox="1"/>
      </xdr:nvSpPr>
      <xdr:spPr>
        <a:xfrm>
          <a:off x="6068772" y="140519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81</xdr:row>
      <xdr:rowOff>111141</xdr:rowOff>
    </xdr:from>
    <xdr:ext cx="469744" cy="259045"/>
    <xdr:sp macro="" textlink="">
      <xdr:nvSpPr>
        <xdr:cNvPr id="370" name="n_1mainValue【福祉施設】&#10;一人当たり面積">
          <a:extLst>
            <a:ext uri="{FF2B5EF4-FFF2-40B4-BE49-F238E27FC236}">
              <a16:creationId xmlns:a16="http://schemas.microsoft.com/office/drawing/2014/main" id="{11C73D0B-5146-4712-87C9-B05B0833453D}"/>
            </a:ext>
          </a:extLst>
        </xdr:cNvPr>
        <xdr:cNvSpPr txBox="1"/>
      </xdr:nvSpPr>
      <xdr:spPr>
        <a:xfrm>
          <a:off x="8454467" y="139985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81</xdr:row>
      <xdr:rowOff>111141</xdr:rowOff>
    </xdr:from>
    <xdr:ext cx="469744" cy="259045"/>
    <xdr:sp macro="" textlink="">
      <xdr:nvSpPr>
        <xdr:cNvPr id="371" name="n_2mainValue【福祉施設】&#10;一人当たり面積">
          <a:extLst>
            <a:ext uri="{FF2B5EF4-FFF2-40B4-BE49-F238E27FC236}">
              <a16:creationId xmlns:a16="http://schemas.microsoft.com/office/drawing/2014/main" id="{D1558EA4-94E0-461A-B677-00C871D1CA18}"/>
            </a:ext>
          </a:extLst>
        </xdr:cNvPr>
        <xdr:cNvSpPr txBox="1"/>
      </xdr:nvSpPr>
      <xdr:spPr>
        <a:xfrm>
          <a:off x="7673417" y="139985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84</xdr:row>
      <xdr:rowOff>11447</xdr:rowOff>
    </xdr:from>
    <xdr:ext cx="469744" cy="259045"/>
    <xdr:sp macro="" textlink="">
      <xdr:nvSpPr>
        <xdr:cNvPr id="372" name="n_3mainValue【福祉施設】&#10;一人当たり面積">
          <a:extLst>
            <a:ext uri="{FF2B5EF4-FFF2-40B4-BE49-F238E27FC236}">
              <a16:creationId xmlns:a16="http://schemas.microsoft.com/office/drawing/2014/main" id="{61CA5210-6354-41F0-83FF-6A9B5997A2AB}"/>
            </a:ext>
          </a:extLst>
        </xdr:cNvPr>
        <xdr:cNvSpPr txBox="1"/>
      </xdr:nvSpPr>
      <xdr:spPr>
        <a:xfrm>
          <a:off x="6866332" y="144170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84</xdr:row>
      <xdr:rowOff>5732</xdr:rowOff>
    </xdr:from>
    <xdr:ext cx="469744" cy="259045"/>
    <xdr:sp macro="" textlink="">
      <xdr:nvSpPr>
        <xdr:cNvPr id="373" name="n_4mainValue【福祉施設】&#10;一人当たり面積">
          <a:extLst>
            <a:ext uri="{FF2B5EF4-FFF2-40B4-BE49-F238E27FC236}">
              <a16:creationId xmlns:a16="http://schemas.microsoft.com/office/drawing/2014/main" id="{F7384CA2-3183-436C-B583-EE045270BED3}"/>
            </a:ext>
          </a:extLst>
        </xdr:cNvPr>
        <xdr:cNvSpPr txBox="1"/>
      </xdr:nvSpPr>
      <xdr:spPr>
        <a:xfrm>
          <a:off x="6068772" y="144094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4" name="正方形/長方形 373">
          <a:extLst>
            <a:ext uri="{FF2B5EF4-FFF2-40B4-BE49-F238E27FC236}">
              <a16:creationId xmlns:a16="http://schemas.microsoft.com/office/drawing/2014/main" id="{1AD10ED6-72A4-4325-B1CD-81D0AD72B046}"/>
            </a:ext>
          </a:extLst>
        </xdr:cNvPr>
        <xdr:cNvSpPr/>
      </xdr:nvSpPr>
      <xdr:spPr>
        <a:xfrm>
          <a:off x="685800" y="1561719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75" name="正方形/長方形 374">
          <a:extLst>
            <a:ext uri="{FF2B5EF4-FFF2-40B4-BE49-F238E27FC236}">
              <a16:creationId xmlns:a16="http://schemas.microsoft.com/office/drawing/2014/main" id="{0C3E1CB0-3D57-423A-BEF2-2BBE8A76E6C0}"/>
            </a:ext>
          </a:extLst>
        </xdr:cNvPr>
        <xdr:cNvSpPr/>
      </xdr:nvSpPr>
      <xdr:spPr>
        <a:xfrm>
          <a:off x="81661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76" name="正方形/長方形 375">
          <a:extLst>
            <a:ext uri="{FF2B5EF4-FFF2-40B4-BE49-F238E27FC236}">
              <a16:creationId xmlns:a16="http://schemas.microsoft.com/office/drawing/2014/main" id="{2F67FB33-1F30-472A-B1BD-0E699CE749B8}"/>
            </a:ext>
          </a:extLst>
        </xdr:cNvPr>
        <xdr:cNvSpPr/>
      </xdr:nvSpPr>
      <xdr:spPr>
        <a:xfrm>
          <a:off x="81661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77" name="正方形/長方形 376">
          <a:extLst>
            <a:ext uri="{FF2B5EF4-FFF2-40B4-BE49-F238E27FC236}">
              <a16:creationId xmlns:a16="http://schemas.microsoft.com/office/drawing/2014/main" id="{63FCF14E-C535-481A-9300-AE1A7F115329}"/>
            </a:ext>
          </a:extLst>
        </xdr:cNvPr>
        <xdr:cNvSpPr/>
      </xdr:nvSpPr>
      <xdr:spPr>
        <a:xfrm>
          <a:off x="171450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78" name="正方形/長方形 377">
          <a:extLst>
            <a:ext uri="{FF2B5EF4-FFF2-40B4-BE49-F238E27FC236}">
              <a16:creationId xmlns:a16="http://schemas.microsoft.com/office/drawing/2014/main" id="{88BED2C9-CE1D-4178-93D2-BF4381E6B9C9}"/>
            </a:ext>
          </a:extLst>
        </xdr:cNvPr>
        <xdr:cNvSpPr/>
      </xdr:nvSpPr>
      <xdr:spPr>
        <a:xfrm>
          <a:off x="171450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79" name="正方形/長方形 378">
          <a:extLst>
            <a:ext uri="{FF2B5EF4-FFF2-40B4-BE49-F238E27FC236}">
              <a16:creationId xmlns:a16="http://schemas.microsoft.com/office/drawing/2014/main" id="{4EB9AA84-50C4-4360-B4A2-9EA85630887C}"/>
            </a:ext>
          </a:extLst>
        </xdr:cNvPr>
        <xdr:cNvSpPr/>
      </xdr:nvSpPr>
      <xdr:spPr>
        <a:xfrm>
          <a:off x="274320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0" name="正方形/長方形 379">
          <a:extLst>
            <a:ext uri="{FF2B5EF4-FFF2-40B4-BE49-F238E27FC236}">
              <a16:creationId xmlns:a16="http://schemas.microsoft.com/office/drawing/2014/main" id="{137631E5-8BED-451B-B115-B5C9A547F430}"/>
            </a:ext>
          </a:extLst>
        </xdr:cNvPr>
        <xdr:cNvSpPr/>
      </xdr:nvSpPr>
      <xdr:spPr>
        <a:xfrm>
          <a:off x="274320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1" name="正方形/長方形 380">
          <a:extLst>
            <a:ext uri="{FF2B5EF4-FFF2-40B4-BE49-F238E27FC236}">
              <a16:creationId xmlns:a16="http://schemas.microsoft.com/office/drawing/2014/main" id="{ED14808E-FEF0-4129-B7B8-82CF618CC572}"/>
            </a:ext>
          </a:extLst>
        </xdr:cNvPr>
        <xdr:cNvSpPr/>
      </xdr:nvSpPr>
      <xdr:spPr>
        <a:xfrm>
          <a:off x="685800" y="1676019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382" name="テキスト ボックス 381">
          <a:extLst>
            <a:ext uri="{FF2B5EF4-FFF2-40B4-BE49-F238E27FC236}">
              <a16:creationId xmlns:a16="http://schemas.microsoft.com/office/drawing/2014/main" id="{54977E53-2782-43D8-B584-7A2DF2C48099}"/>
            </a:ext>
          </a:extLst>
        </xdr:cNvPr>
        <xdr:cNvSpPr txBox="1"/>
      </xdr:nvSpPr>
      <xdr:spPr>
        <a:xfrm>
          <a:off x="66675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383" name="直線コネクタ 382">
          <a:extLst>
            <a:ext uri="{FF2B5EF4-FFF2-40B4-BE49-F238E27FC236}">
              <a16:creationId xmlns:a16="http://schemas.microsoft.com/office/drawing/2014/main" id="{1084B9A8-BF3E-4304-B134-0BD38E5294AC}"/>
            </a:ext>
          </a:extLst>
        </xdr:cNvPr>
        <xdr:cNvCxnSpPr/>
      </xdr:nvCxnSpPr>
      <xdr:spPr>
        <a:xfrm>
          <a:off x="685800" y="19046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384" name="テキスト ボックス 383">
          <a:extLst>
            <a:ext uri="{FF2B5EF4-FFF2-40B4-BE49-F238E27FC236}">
              <a16:creationId xmlns:a16="http://schemas.microsoft.com/office/drawing/2014/main" id="{931A3CC3-B258-4490-8BAE-360BC5ADC63B}"/>
            </a:ext>
          </a:extLst>
        </xdr:cNvPr>
        <xdr:cNvSpPr txBox="1"/>
      </xdr:nvSpPr>
      <xdr:spPr>
        <a:xfrm>
          <a:off x="273866" y="18909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109</xdr:row>
      <xdr:rowOff>35379</xdr:rowOff>
    </xdr:from>
    <xdr:to>
      <xdr:col>28</xdr:col>
      <xdr:colOff>114300</xdr:colOff>
      <xdr:row>109</xdr:row>
      <xdr:rowOff>35379</xdr:rowOff>
    </xdr:to>
    <xdr:cxnSp macro="">
      <xdr:nvCxnSpPr>
        <xdr:cNvPr id="385" name="直線コネクタ 384">
          <a:extLst>
            <a:ext uri="{FF2B5EF4-FFF2-40B4-BE49-F238E27FC236}">
              <a16:creationId xmlns:a16="http://schemas.microsoft.com/office/drawing/2014/main" id="{57E5CBB5-97A1-439B-B6FF-6E74BA1B2A54}"/>
            </a:ext>
          </a:extLst>
        </xdr:cNvPr>
        <xdr:cNvCxnSpPr/>
      </xdr:nvCxnSpPr>
      <xdr:spPr>
        <a:xfrm>
          <a:off x="685800" y="1872342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64606</xdr:rowOff>
    </xdr:from>
    <xdr:ext cx="467179" cy="259045"/>
    <xdr:sp macro="" textlink="">
      <xdr:nvSpPr>
        <xdr:cNvPr id="386" name="テキスト ボックス 385">
          <a:extLst>
            <a:ext uri="{FF2B5EF4-FFF2-40B4-BE49-F238E27FC236}">
              <a16:creationId xmlns:a16="http://schemas.microsoft.com/office/drawing/2014/main" id="{80B1B01D-6F00-4A03-B3AA-630EC5F10CD2}"/>
            </a:ext>
          </a:extLst>
        </xdr:cNvPr>
        <xdr:cNvSpPr txBox="1"/>
      </xdr:nvSpPr>
      <xdr:spPr>
        <a:xfrm>
          <a:off x="273866" y="1857739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107</xdr:row>
      <xdr:rowOff>51707</xdr:rowOff>
    </xdr:from>
    <xdr:to>
      <xdr:col>28</xdr:col>
      <xdr:colOff>114300</xdr:colOff>
      <xdr:row>107</xdr:row>
      <xdr:rowOff>51707</xdr:rowOff>
    </xdr:to>
    <xdr:cxnSp macro="">
      <xdr:nvCxnSpPr>
        <xdr:cNvPr id="387" name="直線コネクタ 386">
          <a:extLst>
            <a:ext uri="{FF2B5EF4-FFF2-40B4-BE49-F238E27FC236}">
              <a16:creationId xmlns:a16="http://schemas.microsoft.com/office/drawing/2014/main" id="{A2838D49-10A3-4D43-808E-4F6A639DA9A8}"/>
            </a:ext>
          </a:extLst>
        </xdr:cNvPr>
        <xdr:cNvCxnSpPr/>
      </xdr:nvCxnSpPr>
      <xdr:spPr>
        <a:xfrm>
          <a:off x="685800" y="1840066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106</xdr:row>
      <xdr:rowOff>80934</xdr:rowOff>
    </xdr:from>
    <xdr:ext cx="403059" cy="259045"/>
    <xdr:sp macro="" textlink="">
      <xdr:nvSpPr>
        <xdr:cNvPr id="388" name="テキスト ボックス 387">
          <a:extLst>
            <a:ext uri="{FF2B5EF4-FFF2-40B4-BE49-F238E27FC236}">
              <a16:creationId xmlns:a16="http://schemas.microsoft.com/office/drawing/2014/main" id="{73D260F2-3B53-4110-B6F7-5D54AE63B8DC}"/>
            </a:ext>
          </a:extLst>
        </xdr:cNvPr>
        <xdr:cNvSpPr txBox="1"/>
      </xdr:nvSpPr>
      <xdr:spPr>
        <a:xfrm>
          <a:off x="343701" y="1825653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105</xdr:row>
      <xdr:rowOff>68036</xdr:rowOff>
    </xdr:from>
    <xdr:to>
      <xdr:col>28</xdr:col>
      <xdr:colOff>114300</xdr:colOff>
      <xdr:row>105</xdr:row>
      <xdr:rowOff>68036</xdr:rowOff>
    </xdr:to>
    <xdr:cxnSp macro="">
      <xdr:nvCxnSpPr>
        <xdr:cNvPr id="389" name="直線コネクタ 388">
          <a:extLst>
            <a:ext uri="{FF2B5EF4-FFF2-40B4-BE49-F238E27FC236}">
              <a16:creationId xmlns:a16="http://schemas.microsoft.com/office/drawing/2014/main" id="{6F14AEF2-9856-4605-AD67-05A87E00F5F3}"/>
            </a:ext>
          </a:extLst>
        </xdr:cNvPr>
        <xdr:cNvCxnSpPr/>
      </xdr:nvCxnSpPr>
      <xdr:spPr>
        <a:xfrm>
          <a:off x="685800" y="1806838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104</xdr:row>
      <xdr:rowOff>97263</xdr:rowOff>
    </xdr:from>
    <xdr:ext cx="403059" cy="259045"/>
    <xdr:sp macro="" textlink="">
      <xdr:nvSpPr>
        <xdr:cNvPr id="390" name="テキスト ボックス 389">
          <a:extLst>
            <a:ext uri="{FF2B5EF4-FFF2-40B4-BE49-F238E27FC236}">
              <a16:creationId xmlns:a16="http://schemas.microsoft.com/office/drawing/2014/main" id="{AC8397FB-46CA-4EFB-8D84-A3E5AFCE56DD}"/>
            </a:ext>
          </a:extLst>
        </xdr:cNvPr>
        <xdr:cNvSpPr txBox="1"/>
      </xdr:nvSpPr>
      <xdr:spPr>
        <a:xfrm>
          <a:off x="343701" y="1792425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84364</xdr:rowOff>
    </xdr:from>
    <xdr:to>
      <xdr:col>28</xdr:col>
      <xdr:colOff>114300</xdr:colOff>
      <xdr:row>103</xdr:row>
      <xdr:rowOff>84364</xdr:rowOff>
    </xdr:to>
    <xdr:cxnSp macro="">
      <xdr:nvCxnSpPr>
        <xdr:cNvPr id="391" name="直線コネクタ 390">
          <a:extLst>
            <a:ext uri="{FF2B5EF4-FFF2-40B4-BE49-F238E27FC236}">
              <a16:creationId xmlns:a16="http://schemas.microsoft.com/office/drawing/2014/main" id="{E29C214B-E38E-42A2-BDD5-6F9B900A68E9}"/>
            </a:ext>
          </a:extLst>
        </xdr:cNvPr>
        <xdr:cNvCxnSpPr/>
      </xdr:nvCxnSpPr>
      <xdr:spPr>
        <a:xfrm>
          <a:off x="685800" y="1774561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102</xdr:row>
      <xdr:rowOff>113591</xdr:rowOff>
    </xdr:from>
    <xdr:ext cx="403059" cy="259045"/>
    <xdr:sp macro="" textlink="">
      <xdr:nvSpPr>
        <xdr:cNvPr id="392" name="テキスト ボックス 391">
          <a:extLst>
            <a:ext uri="{FF2B5EF4-FFF2-40B4-BE49-F238E27FC236}">
              <a16:creationId xmlns:a16="http://schemas.microsoft.com/office/drawing/2014/main" id="{58210C3C-A446-4263-B4EC-EB3E57342C87}"/>
            </a:ext>
          </a:extLst>
        </xdr:cNvPr>
        <xdr:cNvSpPr txBox="1"/>
      </xdr:nvSpPr>
      <xdr:spPr>
        <a:xfrm>
          <a:off x="34370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100693</xdr:rowOff>
    </xdr:from>
    <xdr:to>
      <xdr:col>28</xdr:col>
      <xdr:colOff>114300</xdr:colOff>
      <xdr:row>101</xdr:row>
      <xdr:rowOff>100693</xdr:rowOff>
    </xdr:to>
    <xdr:cxnSp macro="">
      <xdr:nvCxnSpPr>
        <xdr:cNvPr id="393" name="直線コネクタ 392">
          <a:extLst>
            <a:ext uri="{FF2B5EF4-FFF2-40B4-BE49-F238E27FC236}">
              <a16:creationId xmlns:a16="http://schemas.microsoft.com/office/drawing/2014/main" id="{94866C4C-B4E2-475B-97B0-F0DD41126F7D}"/>
            </a:ext>
          </a:extLst>
        </xdr:cNvPr>
        <xdr:cNvCxnSpPr/>
      </xdr:nvCxnSpPr>
      <xdr:spPr>
        <a:xfrm>
          <a:off x="685800" y="1741333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100</xdr:row>
      <xdr:rowOff>129920</xdr:rowOff>
    </xdr:from>
    <xdr:ext cx="403059" cy="259045"/>
    <xdr:sp macro="" textlink="">
      <xdr:nvSpPr>
        <xdr:cNvPr id="394" name="テキスト ボックス 393">
          <a:extLst>
            <a:ext uri="{FF2B5EF4-FFF2-40B4-BE49-F238E27FC236}">
              <a16:creationId xmlns:a16="http://schemas.microsoft.com/office/drawing/2014/main" id="{573354E5-BE32-40C9-A9C8-4360884BD826}"/>
            </a:ext>
          </a:extLst>
        </xdr:cNvPr>
        <xdr:cNvSpPr txBox="1"/>
      </xdr:nvSpPr>
      <xdr:spPr>
        <a:xfrm>
          <a:off x="343701" y="1727873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117021</xdr:rowOff>
    </xdr:from>
    <xdr:to>
      <xdr:col>28</xdr:col>
      <xdr:colOff>114300</xdr:colOff>
      <xdr:row>99</xdr:row>
      <xdr:rowOff>117021</xdr:rowOff>
    </xdr:to>
    <xdr:cxnSp macro="">
      <xdr:nvCxnSpPr>
        <xdr:cNvPr id="395" name="直線コネクタ 394">
          <a:extLst>
            <a:ext uri="{FF2B5EF4-FFF2-40B4-BE49-F238E27FC236}">
              <a16:creationId xmlns:a16="http://schemas.microsoft.com/office/drawing/2014/main" id="{2B9F2B31-8593-46CE-845F-59834E935E1E}"/>
            </a:ext>
          </a:extLst>
        </xdr:cNvPr>
        <xdr:cNvCxnSpPr/>
      </xdr:nvCxnSpPr>
      <xdr:spPr>
        <a:xfrm>
          <a:off x="685800" y="170905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98</xdr:row>
      <xdr:rowOff>146248</xdr:rowOff>
    </xdr:from>
    <xdr:ext cx="338939" cy="259045"/>
    <xdr:sp macro="" textlink="">
      <xdr:nvSpPr>
        <xdr:cNvPr id="396" name="テキスト ボックス 395">
          <a:extLst>
            <a:ext uri="{FF2B5EF4-FFF2-40B4-BE49-F238E27FC236}">
              <a16:creationId xmlns:a16="http://schemas.microsoft.com/office/drawing/2014/main" id="{105A0B5F-ED70-4DB2-8F21-641200E4B625}"/>
            </a:ext>
          </a:extLst>
        </xdr:cNvPr>
        <xdr:cNvSpPr txBox="1"/>
      </xdr:nvSpPr>
      <xdr:spPr>
        <a:xfrm>
          <a:off x="386866" y="16946443"/>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397" name="直線コネクタ 396">
          <a:extLst>
            <a:ext uri="{FF2B5EF4-FFF2-40B4-BE49-F238E27FC236}">
              <a16:creationId xmlns:a16="http://schemas.microsoft.com/office/drawing/2014/main" id="{E8B050D7-7447-4CB8-A649-22ADBF3F5073}"/>
            </a:ext>
          </a:extLst>
        </xdr:cNvPr>
        <xdr:cNvCxnSpPr/>
      </xdr:nvCxnSpPr>
      <xdr:spPr>
        <a:xfrm>
          <a:off x="685800" y="1676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97</xdr:row>
      <xdr:rowOff>133350</xdr:rowOff>
    </xdr:from>
    <xdr:to>
      <xdr:col>28</xdr:col>
      <xdr:colOff>152400</xdr:colOff>
      <xdr:row>111</xdr:row>
      <xdr:rowOff>19050</xdr:rowOff>
    </xdr:to>
    <xdr:sp macro="" textlink="">
      <xdr:nvSpPr>
        <xdr:cNvPr id="398" name="【市民会館】&#10;有形固定資産減価償却率グラフ枠">
          <a:extLst>
            <a:ext uri="{FF2B5EF4-FFF2-40B4-BE49-F238E27FC236}">
              <a16:creationId xmlns:a16="http://schemas.microsoft.com/office/drawing/2014/main" id="{31B329C6-98FA-48B8-8E2F-E86541F7E44E}"/>
            </a:ext>
          </a:extLst>
        </xdr:cNvPr>
        <xdr:cNvSpPr/>
      </xdr:nvSpPr>
      <xdr:spPr>
        <a:xfrm>
          <a:off x="685800" y="1676019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100</xdr:row>
      <xdr:rowOff>159476</xdr:rowOff>
    </xdr:from>
    <xdr:to>
      <xdr:col>24</xdr:col>
      <xdr:colOff>62865</xdr:colOff>
      <xdr:row>109</xdr:row>
      <xdr:rowOff>35379</xdr:rowOff>
    </xdr:to>
    <xdr:cxnSp macro="">
      <xdr:nvCxnSpPr>
        <xdr:cNvPr id="399" name="直線コネクタ 398">
          <a:extLst>
            <a:ext uri="{FF2B5EF4-FFF2-40B4-BE49-F238E27FC236}">
              <a16:creationId xmlns:a16="http://schemas.microsoft.com/office/drawing/2014/main" id="{AD5A51CC-0352-4690-AAB2-21246C7CABBE}"/>
            </a:ext>
          </a:extLst>
        </xdr:cNvPr>
        <xdr:cNvCxnSpPr/>
      </xdr:nvCxnSpPr>
      <xdr:spPr>
        <a:xfrm flipV="1">
          <a:off x="4173855" y="17306381"/>
          <a:ext cx="0" cy="141704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109</xdr:row>
      <xdr:rowOff>39206</xdr:rowOff>
    </xdr:from>
    <xdr:ext cx="469744" cy="259045"/>
    <xdr:sp macro="" textlink="">
      <xdr:nvSpPr>
        <xdr:cNvPr id="400" name="【市民会館】&#10;有形固定資産減価償却率最小値テキスト">
          <a:extLst>
            <a:ext uri="{FF2B5EF4-FFF2-40B4-BE49-F238E27FC236}">
              <a16:creationId xmlns:a16="http://schemas.microsoft.com/office/drawing/2014/main" id="{89A13C00-951A-4ADC-94FA-2A84E847CFCC}"/>
            </a:ext>
          </a:extLst>
        </xdr:cNvPr>
        <xdr:cNvSpPr txBox="1"/>
      </xdr:nvSpPr>
      <xdr:spPr>
        <a:xfrm>
          <a:off x="421259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109</xdr:row>
      <xdr:rowOff>35379</xdr:rowOff>
    </xdr:from>
    <xdr:to>
      <xdr:col>24</xdr:col>
      <xdr:colOff>152400</xdr:colOff>
      <xdr:row>109</xdr:row>
      <xdr:rowOff>35379</xdr:rowOff>
    </xdr:to>
    <xdr:cxnSp macro="">
      <xdr:nvCxnSpPr>
        <xdr:cNvPr id="401" name="直線コネクタ 400">
          <a:extLst>
            <a:ext uri="{FF2B5EF4-FFF2-40B4-BE49-F238E27FC236}">
              <a16:creationId xmlns:a16="http://schemas.microsoft.com/office/drawing/2014/main" id="{A1FDA81B-0290-45F0-AF5B-EA449A778DB0}"/>
            </a:ext>
          </a:extLst>
        </xdr:cNvPr>
        <xdr:cNvCxnSpPr/>
      </xdr:nvCxnSpPr>
      <xdr:spPr>
        <a:xfrm>
          <a:off x="4112260" y="1872342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99</xdr:row>
      <xdr:rowOff>106153</xdr:rowOff>
    </xdr:from>
    <xdr:ext cx="405111" cy="259045"/>
    <xdr:sp macro="" textlink="">
      <xdr:nvSpPr>
        <xdr:cNvPr id="402" name="【市民会館】&#10;有形固定資産減価償却率最大値テキスト">
          <a:extLst>
            <a:ext uri="{FF2B5EF4-FFF2-40B4-BE49-F238E27FC236}">
              <a16:creationId xmlns:a16="http://schemas.microsoft.com/office/drawing/2014/main" id="{F7DF2D9B-F3D0-4C8E-B76B-0B532334D246}"/>
            </a:ext>
          </a:extLst>
        </xdr:cNvPr>
        <xdr:cNvSpPr txBox="1"/>
      </xdr:nvSpPr>
      <xdr:spPr>
        <a:xfrm>
          <a:off x="4212590" y="170777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100</xdr:row>
      <xdr:rowOff>159476</xdr:rowOff>
    </xdr:from>
    <xdr:to>
      <xdr:col>24</xdr:col>
      <xdr:colOff>152400</xdr:colOff>
      <xdr:row>100</xdr:row>
      <xdr:rowOff>159476</xdr:rowOff>
    </xdr:to>
    <xdr:cxnSp macro="">
      <xdr:nvCxnSpPr>
        <xdr:cNvPr id="403" name="直線コネクタ 402">
          <a:extLst>
            <a:ext uri="{FF2B5EF4-FFF2-40B4-BE49-F238E27FC236}">
              <a16:creationId xmlns:a16="http://schemas.microsoft.com/office/drawing/2014/main" id="{4A5E074F-4543-4219-87FA-520ED04C3531}"/>
            </a:ext>
          </a:extLst>
        </xdr:cNvPr>
        <xdr:cNvCxnSpPr/>
      </xdr:nvCxnSpPr>
      <xdr:spPr>
        <a:xfrm>
          <a:off x="4112260" y="17306381"/>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104</xdr:row>
      <xdr:rowOff>132822</xdr:rowOff>
    </xdr:from>
    <xdr:ext cx="405111" cy="259045"/>
    <xdr:sp macro="" textlink="">
      <xdr:nvSpPr>
        <xdr:cNvPr id="404" name="【市民会館】&#10;有形固定資産減価償却率平均値テキスト">
          <a:extLst>
            <a:ext uri="{FF2B5EF4-FFF2-40B4-BE49-F238E27FC236}">
              <a16:creationId xmlns:a16="http://schemas.microsoft.com/office/drawing/2014/main" id="{055CAF16-4C8F-4834-AA8D-15864587BEC0}"/>
            </a:ext>
          </a:extLst>
        </xdr:cNvPr>
        <xdr:cNvSpPr txBox="1"/>
      </xdr:nvSpPr>
      <xdr:spPr>
        <a:xfrm>
          <a:off x="4212590" y="1796743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154395</xdr:rowOff>
    </xdr:from>
    <xdr:to>
      <xdr:col>24</xdr:col>
      <xdr:colOff>114300</xdr:colOff>
      <xdr:row>105</xdr:row>
      <xdr:rowOff>84545</xdr:rowOff>
    </xdr:to>
    <xdr:sp macro="" textlink="">
      <xdr:nvSpPr>
        <xdr:cNvPr id="405" name="フローチャート: 判断 404">
          <a:extLst>
            <a:ext uri="{FF2B5EF4-FFF2-40B4-BE49-F238E27FC236}">
              <a16:creationId xmlns:a16="http://schemas.microsoft.com/office/drawing/2014/main" id="{AA8B5255-17F6-41B5-9B9F-E534DB4DA3AE}"/>
            </a:ext>
          </a:extLst>
        </xdr:cNvPr>
        <xdr:cNvSpPr/>
      </xdr:nvSpPr>
      <xdr:spPr>
        <a:xfrm>
          <a:off x="4131310" y="17985195"/>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104</xdr:row>
      <xdr:rowOff>151130</xdr:rowOff>
    </xdr:from>
    <xdr:to>
      <xdr:col>20</xdr:col>
      <xdr:colOff>38100</xdr:colOff>
      <xdr:row>105</xdr:row>
      <xdr:rowOff>81280</xdr:rowOff>
    </xdr:to>
    <xdr:sp macro="" textlink="">
      <xdr:nvSpPr>
        <xdr:cNvPr id="406" name="フローチャート: 判断 405">
          <a:extLst>
            <a:ext uri="{FF2B5EF4-FFF2-40B4-BE49-F238E27FC236}">
              <a16:creationId xmlns:a16="http://schemas.microsoft.com/office/drawing/2014/main" id="{E08455D2-BF7E-4D0F-BE00-ECE6925BFE03}"/>
            </a:ext>
          </a:extLst>
        </xdr:cNvPr>
        <xdr:cNvSpPr/>
      </xdr:nvSpPr>
      <xdr:spPr>
        <a:xfrm>
          <a:off x="3388360" y="17981930"/>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104</xdr:row>
      <xdr:rowOff>160927</xdr:rowOff>
    </xdr:from>
    <xdr:to>
      <xdr:col>15</xdr:col>
      <xdr:colOff>101600</xdr:colOff>
      <xdr:row>105</xdr:row>
      <xdr:rowOff>91077</xdr:rowOff>
    </xdr:to>
    <xdr:sp macro="" textlink="">
      <xdr:nvSpPr>
        <xdr:cNvPr id="407" name="フローチャート: 判断 406">
          <a:extLst>
            <a:ext uri="{FF2B5EF4-FFF2-40B4-BE49-F238E27FC236}">
              <a16:creationId xmlns:a16="http://schemas.microsoft.com/office/drawing/2014/main" id="{C41D80C9-2297-4A4E-A6ED-29988DFCA5E6}"/>
            </a:ext>
          </a:extLst>
        </xdr:cNvPr>
        <xdr:cNvSpPr/>
      </xdr:nvSpPr>
      <xdr:spPr>
        <a:xfrm>
          <a:off x="2571750" y="17993632"/>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104</xdr:row>
      <xdr:rowOff>138068</xdr:rowOff>
    </xdr:from>
    <xdr:to>
      <xdr:col>10</xdr:col>
      <xdr:colOff>165100</xdr:colOff>
      <xdr:row>105</xdr:row>
      <xdr:rowOff>68218</xdr:rowOff>
    </xdr:to>
    <xdr:sp macro="" textlink="">
      <xdr:nvSpPr>
        <xdr:cNvPr id="408" name="フローチャート: 判断 407">
          <a:extLst>
            <a:ext uri="{FF2B5EF4-FFF2-40B4-BE49-F238E27FC236}">
              <a16:creationId xmlns:a16="http://schemas.microsoft.com/office/drawing/2014/main" id="{804DB1C0-C512-40CF-90D7-F826F4037DB9}"/>
            </a:ext>
          </a:extLst>
        </xdr:cNvPr>
        <xdr:cNvSpPr/>
      </xdr:nvSpPr>
      <xdr:spPr>
        <a:xfrm>
          <a:off x="1774190" y="17965058"/>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104</xdr:row>
      <xdr:rowOff>72752</xdr:rowOff>
    </xdr:from>
    <xdr:to>
      <xdr:col>6</xdr:col>
      <xdr:colOff>38100</xdr:colOff>
      <xdr:row>105</xdr:row>
      <xdr:rowOff>2902</xdr:rowOff>
    </xdr:to>
    <xdr:sp macro="" textlink="">
      <xdr:nvSpPr>
        <xdr:cNvPr id="409" name="フローチャート: 判断 408">
          <a:extLst>
            <a:ext uri="{FF2B5EF4-FFF2-40B4-BE49-F238E27FC236}">
              <a16:creationId xmlns:a16="http://schemas.microsoft.com/office/drawing/2014/main" id="{821C70B6-7CBE-4461-81D9-EDDAE407D79F}"/>
            </a:ext>
          </a:extLst>
        </xdr:cNvPr>
        <xdr:cNvSpPr/>
      </xdr:nvSpPr>
      <xdr:spPr>
        <a:xfrm>
          <a:off x="988060" y="17903552"/>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410" name="テキスト ボックス 409">
          <a:extLst>
            <a:ext uri="{FF2B5EF4-FFF2-40B4-BE49-F238E27FC236}">
              <a16:creationId xmlns:a16="http://schemas.microsoft.com/office/drawing/2014/main" id="{C196BD23-DB85-49C6-B7E4-DD4CCD780FBB}"/>
            </a:ext>
          </a:extLst>
        </xdr:cNvPr>
        <xdr:cNvSpPr txBox="1"/>
      </xdr:nvSpPr>
      <xdr:spPr>
        <a:xfrm>
          <a:off x="400304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411" name="テキスト ボックス 410">
          <a:extLst>
            <a:ext uri="{FF2B5EF4-FFF2-40B4-BE49-F238E27FC236}">
              <a16:creationId xmlns:a16="http://schemas.microsoft.com/office/drawing/2014/main" id="{D4C19EF5-FBAB-4401-A518-54EC24D31948}"/>
            </a:ext>
          </a:extLst>
        </xdr:cNvPr>
        <xdr:cNvSpPr txBox="1"/>
      </xdr:nvSpPr>
      <xdr:spPr>
        <a:xfrm>
          <a:off x="32600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412" name="テキスト ボックス 411">
          <a:extLst>
            <a:ext uri="{FF2B5EF4-FFF2-40B4-BE49-F238E27FC236}">
              <a16:creationId xmlns:a16="http://schemas.microsoft.com/office/drawing/2014/main" id="{A1C2BD7D-797F-47DE-936E-1363389DDBD4}"/>
            </a:ext>
          </a:extLst>
        </xdr:cNvPr>
        <xdr:cNvSpPr txBox="1"/>
      </xdr:nvSpPr>
      <xdr:spPr>
        <a:xfrm>
          <a:off x="24549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413" name="テキスト ボックス 412">
          <a:extLst>
            <a:ext uri="{FF2B5EF4-FFF2-40B4-BE49-F238E27FC236}">
              <a16:creationId xmlns:a16="http://schemas.microsoft.com/office/drawing/2014/main" id="{25E29B89-7B8E-4213-B846-28F57DD986F4}"/>
            </a:ext>
          </a:extLst>
        </xdr:cNvPr>
        <xdr:cNvSpPr txBox="1"/>
      </xdr:nvSpPr>
      <xdr:spPr>
        <a:xfrm>
          <a:off x="165735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414" name="テキスト ボックス 413">
          <a:extLst>
            <a:ext uri="{FF2B5EF4-FFF2-40B4-BE49-F238E27FC236}">
              <a16:creationId xmlns:a16="http://schemas.microsoft.com/office/drawing/2014/main" id="{B7C02C34-C6A0-4D7E-97FB-AE8376063ECB}"/>
            </a:ext>
          </a:extLst>
        </xdr:cNvPr>
        <xdr:cNvSpPr txBox="1"/>
      </xdr:nvSpPr>
      <xdr:spPr>
        <a:xfrm>
          <a:off x="8597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104</xdr:row>
      <xdr:rowOff>126637</xdr:rowOff>
    </xdr:from>
    <xdr:to>
      <xdr:col>24</xdr:col>
      <xdr:colOff>114300</xdr:colOff>
      <xdr:row>105</xdr:row>
      <xdr:rowOff>56787</xdr:rowOff>
    </xdr:to>
    <xdr:sp macro="" textlink="">
      <xdr:nvSpPr>
        <xdr:cNvPr id="415" name="楕円 414">
          <a:extLst>
            <a:ext uri="{FF2B5EF4-FFF2-40B4-BE49-F238E27FC236}">
              <a16:creationId xmlns:a16="http://schemas.microsoft.com/office/drawing/2014/main" id="{F2FF906E-075E-4079-A7F0-C4056365C009}"/>
            </a:ext>
          </a:extLst>
        </xdr:cNvPr>
        <xdr:cNvSpPr/>
      </xdr:nvSpPr>
      <xdr:spPr>
        <a:xfrm>
          <a:off x="4131310" y="17961247"/>
          <a:ext cx="9779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103</xdr:row>
      <xdr:rowOff>149514</xdr:rowOff>
    </xdr:from>
    <xdr:ext cx="405111" cy="259045"/>
    <xdr:sp macro="" textlink="">
      <xdr:nvSpPr>
        <xdr:cNvPr id="416" name="【市民会館】&#10;有形固定資産減価償却率該当値テキスト">
          <a:extLst>
            <a:ext uri="{FF2B5EF4-FFF2-40B4-BE49-F238E27FC236}">
              <a16:creationId xmlns:a16="http://schemas.microsoft.com/office/drawing/2014/main" id="{EAB5E421-E15A-473F-8D78-488E4C047427}"/>
            </a:ext>
          </a:extLst>
        </xdr:cNvPr>
        <xdr:cNvSpPr txBox="1"/>
      </xdr:nvSpPr>
      <xdr:spPr>
        <a:xfrm>
          <a:off x="4212590" y="178088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104</xdr:row>
      <xdr:rowOff>107043</xdr:rowOff>
    </xdr:from>
    <xdr:to>
      <xdr:col>20</xdr:col>
      <xdr:colOff>38100</xdr:colOff>
      <xdr:row>105</xdr:row>
      <xdr:rowOff>37193</xdr:rowOff>
    </xdr:to>
    <xdr:sp macro="" textlink="">
      <xdr:nvSpPr>
        <xdr:cNvPr id="417" name="楕円 416">
          <a:extLst>
            <a:ext uri="{FF2B5EF4-FFF2-40B4-BE49-F238E27FC236}">
              <a16:creationId xmlns:a16="http://schemas.microsoft.com/office/drawing/2014/main" id="{0E4B514D-3C24-4BE7-82B6-6C0E036C8BF9}"/>
            </a:ext>
          </a:extLst>
        </xdr:cNvPr>
        <xdr:cNvSpPr/>
      </xdr:nvSpPr>
      <xdr:spPr>
        <a:xfrm>
          <a:off x="3388360" y="17935938"/>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104</xdr:row>
      <xdr:rowOff>157843</xdr:rowOff>
    </xdr:from>
    <xdr:to>
      <xdr:col>24</xdr:col>
      <xdr:colOff>63500</xdr:colOff>
      <xdr:row>105</xdr:row>
      <xdr:rowOff>5987</xdr:rowOff>
    </xdr:to>
    <xdr:cxnSp macro="">
      <xdr:nvCxnSpPr>
        <xdr:cNvPr id="418" name="直線コネクタ 417">
          <a:extLst>
            <a:ext uri="{FF2B5EF4-FFF2-40B4-BE49-F238E27FC236}">
              <a16:creationId xmlns:a16="http://schemas.microsoft.com/office/drawing/2014/main" id="{81EDC49E-6959-4BB7-8773-02BB57916686}"/>
            </a:ext>
          </a:extLst>
        </xdr:cNvPr>
        <xdr:cNvCxnSpPr/>
      </xdr:nvCxnSpPr>
      <xdr:spPr>
        <a:xfrm>
          <a:off x="3431540" y="17990548"/>
          <a:ext cx="742950" cy="19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104</xdr:row>
      <xdr:rowOff>71120</xdr:rowOff>
    </xdr:from>
    <xdr:to>
      <xdr:col>15</xdr:col>
      <xdr:colOff>101600</xdr:colOff>
      <xdr:row>105</xdr:row>
      <xdr:rowOff>1270</xdr:rowOff>
    </xdr:to>
    <xdr:sp macro="" textlink="">
      <xdr:nvSpPr>
        <xdr:cNvPr id="419" name="楕円 418">
          <a:extLst>
            <a:ext uri="{FF2B5EF4-FFF2-40B4-BE49-F238E27FC236}">
              <a16:creationId xmlns:a16="http://schemas.microsoft.com/office/drawing/2014/main" id="{434E57D2-3576-48DC-9F0F-298B6F2636B3}"/>
            </a:ext>
          </a:extLst>
        </xdr:cNvPr>
        <xdr:cNvSpPr/>
      </xdr:nvSpPr>
      <xdr:spPr>
        <a:xfrm>
          <a:off x="2571750" y="17900015"/>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104</xdr:row>
      <xdr:rowOff>121920</xdr:rowOff>
    </xdr:from>
    <xdr:to>
      <xdr:col>19</xdr:col>
      <xdr:colOff>177800</xdr:colOff>
      <xdr:row>104</xdr:row>
      <xdr:rowOff>157843</xdr:rowOff>
    </xdr:to>
    <xdr:cxnSp macro="">
      <xdr:nvCxnSpPr>
        <xdr:cNvPr id="420" name="直線コネクタ 419">
          <a:extLst>
            <a:ext uri="{FF2B5EF4-FFF2-40B4-BE49-F238E27FC236}">
              <a16:creationId xmlns:a16="http://schemas.microsoft.com/office/drawing/2014/main" id="{3F34C34B-9EE8-4EC6-B9FA-B69FB057D457}"/>
            </a:ext>
          </a:extLst>
        </xdr:cNvPr>
        <xdr:cNvCxnSpPr/>
      </xdr:nvCxnSpPr>
      <xdr:spPr>
        <a:xfrm>
          <a:off x="2626360" y="17954625"/>
          <a:ext cx="80518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104</xdr:row>
      <xdr:rowOff>35198</xdr:rowOff>
    </xdr:from>
    <xdr:to>
      <xdr:col>10</xdr:col>
      <xdr:colOff>165100</xdr:colOff>
      <xdr:row>104</xdr:row>
      <xdr:rowOff>136798</xdr:rowOff>
    </xdr:to>
    <xdr:sp macro="" textlink="">
      <xdr:nvSpPr>
        <xdr:cNvPr id="421" name="楕円 420">
          <a:extLst>
            <a:ext uri="{FF2B5EF4-FFF2-40B4-BE49-F238E27FC236}">
              <a16:creationId xmlns:a16="http://schemas.microsoft.com/office/drawing/2014/main" id="{2D583211-0D39-46DA-B0AB-BA2DFD38B98B}"/>
            </a:ext>
          </a:extLst>
        </xdr:cNvPr>
        <xdr:cNvSpPr/>
      </xdr:nvSpPr>
      <xdr:spPr>
        <a:xfrm>
          <a:off x="1774190" y="17865998"/>
          <a:ext cx="10922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104</xdr:row>
      <xdr:rowOff>85998</xdr:rowOff>
    </xdr:from>
    <xdr:to>
      <xdr:col>15</xdr:col>
      <xdr:colOff>50800</xdr:colOff>
      <xdr:row>104</xdr:row>
      <xdr:rowOff>121920</xdr:rowOff>
    </xdr:to>
    <xdr:cxnSp macro="">
      <xdr:nvCxnSpPr>
        <xdr:cNvPr id="422" name="直線コネクタ 421">
          <a:extLst>
            <a:ext uri="{FF2B5EF4-FFF2-40B4-BE49-F238E27FC236}">
              <a16:creationId xmlns:a16="http://schemas.microsoft.com/office/drawing/2014/main" id="{281A73B2-6A49-40A8-9251-798F3DD56552}"/>
            </a:ext>
          </a:extLst>
        </xdr:cNvPr>
        <xdr:cNvCxnSpPr/>
      </xdr:nvCxnSpPr>
      <xdr:spPr>
        <a:xfrm>
          <a:off x="1828800" y="17918703"/>
          <a:ext cx="797560" cy="35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103</xdr:row>
      <xdr:rowOff>170724</xdr:rowOff>
    </xdr:from>
    <xdr:to>
      <xdr:col>6</xdr:col>
      <xdr:colOff>38100</xdr:colOff>
      <xdr:row>104</xdr:row>
      <xdr:rowOff>100874</xdr:rowOff>
    </xdr:to>
    <xdr:sp macro="" textlink="">
      <xdr:nvSpPr>
        <xdr:cNvPr id="423" name="楕円 422">
          <a:extLst>
            <a:ext uri="{FF2B5EF4-FFF2-40B4-BE49-F238E27FC236}">
              <a16:creationId xmlns:a16="http://schemas.microsoft.com/office/drawing/2014/main" id="{6F2920F6-4577-4BF6-B242-F27272879967}"/>
            </a:ext>
          </a:extLst>
        </xdr:cNvPr>
        <xdr:cNvSpPr/>
      </xdr:nvSpPr>
      <xdr:spPr>
        <a:xfrm>
          <a:off x="988060" y="17833884"/>
          <a:ext cx="7874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104</xdr:row>
      <xdr:rowOff>50074</xdr:rowOff>
    </xdr:from>
    <xdr:to>
      <xdr:col>10</xdr:col>
      <xdr:colOff>114300</xdr:colOff>
      <xdr:row>104</xdr:row>
      <xdr:rowOff>85998</xdr:rowOff>
    </xdr:to>
    <xdr:cxnSp macro="">
      <xdr:nvCxnSpPr>
        <xdr:cNvPr id="424" name="直線コネクタ 423">
          <a:extLst>
            <a:ext uri="{FF2B5EF4-FFF2-40B4-BE49-F238E27FC236}">
              <a16:creationId xmlns:a16="http://schemas.microsoft.com/office/drawing/2014/main" id="{880AAF99-3142-4411-94EC-0E15F548C494}"/>
            </a:ext>
          </a:extLst>
        </xdr:cNvPr>
        <xdr:cNvCxnSpPr/>
      </xdr:nvCxnSpPr>
      <xdr:spPr>
        <a:xfrm>
          <a:off x="1031240" y="17884684"/>
          <a:ext cx="797560" cy="340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105</xdr:row>
      <xdr:rowOff>72407</xdr:rowOff>
    </xdr:from>
    <xdr:ext cx="405111" cy="259045"/>
    <xdr:sp macro="" textlink="">
      <xdr:nvSpPr>
        <xdr:cNvPr id="425" name="n_1aveValue【市民会館】&#10;有形固定資産減価償却率">
          <a:extLst>
            <a:ext uri="{FF2B5EF4-FFF2-40B4-BE49-F238E27FC236}">
              <a16:creationId xmlns:a16="http://schemas.microsoft.com/office/drawing/2014/main" id="{D39A5DA4-CC2C-4F58-ACFB-B7199E61C219}"/>
            </a:ext>
          </a:extLst>
        </xdr:cNvPr>
        <xdr:cNvSpPr txBox="1"/>
      </xdr:nvSpPr>
      <xdr:spPr>
        <a:xfrm>
          <a:off x="3239144" y="18074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105</xdr:row>
      <xdr:rowOff>82204</xdr:rowOff>
    </xdr:from>
    <xdr:ext cx="405111" cy="259045"/>
    <xdr:sp macro="" textlink="">
      <xdr:nvSpPr>
        <xdr:cNvPr id="426" name="n_2aveValue【市民会館】&#10;有形固定資産減価償却率">
          <a:extLst>
            <a:ext uri="{FF2B5EF4-FFF2-40B4-BE49-F238E27FC236}">
              <a16:creationId xmlns:a16="http://schemas.microsoft.com/office/drawing/2014/main" id="{AB28171D-0A04-43A6-813B-4BEA6DDB460B}"/>
            </a:ext>
          </a:extLst>
        </xdr:cNvPr>
        <xdr:cNvSpPr txBox="1"/>
      </xdr:nvSpPr>
      <xdr:spPr>
        <a:xfrm>
          <a:off x="2439044" y="180863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105</xdr:row>
      <xdr:rowOff>59345</xdr:rowOff>
    </xdr:from>
    <xdr:ext cx="405111" cy="259045"/>
    <xdr:sp macro="" textlink="">
      <xdr:nvSpPr>
        <xdr:cNvPr id="427" name="n_3aveValue【市民会館】&#10;有形固定資産減価償却率">
          <a:extLst>
            <a:ext uri="{FF2B5EF4-FFF2-40B4-BE49-F238E27FC236}">
              <a16:creationId xmlns:a16="http://schemas.microsoft.com/office/drawing/2014/main" id="{B853EEEC-5B10-4AFD-892D-633DC894430C}"/>
            </a:ext>
          </a:extLst>
        </xdr:cNvPr>
        <xdr:cNvSpPr txBox="1"/>
      </xdr:nvSpPr>
      <xdr:spPr>
        <a:xfrm>
          <a:off x="1641484" y="180577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104</xdr:row>
      <xdr:rowOff>165479</xdr:rowOff>
    </xdr:from>
    <xdr:ext cx="405111" cy="259045"/>
    <xdr:sp macro="" textlink="">
      <xdr:nvSpPr>
        <xdr:cNvPr id="428" name="n_4aveValue【市民会館】&#10;有形固定資産減価償却率">
          <a:extLst>
            <a:ext uri="{FF2B5EF4-FFF2-40B4-BE49-F238E27FC236}">
              <a16:creationId xmlns:a16="http://schemas.microsoft.com/office/drawing/2014/main" id="{FD79D51F-BC70-4428-B597-6D959340BA10}"/>
            </a:ext>
          </a:extLst>
        </xdr:cNvPr>
        <xdr:cNvSpPr txBox="1"/>
      </xdr:nvSpPr>
      <xdr:spPr>
        <a:xfrm>
          <a:off x="855354" y="180000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103</xdr:row>
      <xdr:rowOff>53720</xdr:rowOff>
    </xdr:from>
    <xdr:ext cx="405111" cy="259045"/>
    <xdr:sp macro="" textlink="">
      <xdr:nvSpPr>
        <xdr:cNvPr id="429" name="n_1mainValue【市民会館】&#10;有形固定資産減価償却率">
          <a:extLst>
            <a:ext uri="{FF2B5EF4-FFF2-40B4-BE49-F238E27FC236}">
              <a16:creationId xmlns:a16="http://schemas.microsoft.com/office/drawing/2014/main" id="{74977E65-2618-4308-A48B-803B8DC3C370}"/>
            </a:ext>
          </a:extLst>
        </xdr:cNvPr>
        <xdr:cNvSpPr txBox="1"/>
      </xdr:nvSpPr>
      <xdr:spPr>
        <a:xfrm>
          <a:off x="3239144" y="177168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103</xdr:row>
      <xdr:rowOff>17797</xdr:rowOff>
    </xdr:from>
    <xdr:ext cx="405111" cy="259045"/>
    <xdr:sp macro="" textlink="">
      <xdr:nvSpPr>
        <xdr:cNvPr id="430" name="n_2mainValue【市民会館】&#10;有形固定資産減価償却率">
          <a:extLst>
            <a:ext uri="{FF2B5EF4-FFF2-40B4-BE49-F238E27FC236}">
              <a16:creationId xmlns:a16="http://schemas.microsoft.com/office/drawing/2014/main" id="{B66AEB83-F1BA-4127-BF1F-908FA8F70F06}"/>
            </a:ext>
          </a:extLst>
        </xdr:cNvPr>
        <xdr:cNvSpPr txBox="1"/>
      </xdr:nvSpPr>
      <xdr:spPr>
        <a:xfrm>
          <a:off x="2439044" y="176809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102</xdr:row>
      <xdr:rowOff>153325</xdr:rowOff>
    </xdr:from>
    <xdr:ext cx="405111" cy="259045"/>
    <xdr:sp macro="" textlink="">
      <xdr:nvSpPr>
        <xdr:cNvPr id="431" name="n_3mainValue【市民会館】&#10;有形固定資産減価償却率">
          <a:extLst>
            <a:ext uri="{FF2B5EF4-FFF2-40B4-BE49-F238E27FC236}">
              <a16:creationId xmlns:a16="http://schemas.microsoft.com/office/drawing/2014/main" id="{88B095DF-E12B-45BB-BE34-420FC44DF85A}"/>
            </a:ext>
          </a:extLst>
        </xdr:cNvPr>
        <xdr:cNvSpPr txBox="1"/>
      </xdr:nvSpPr>
      <xdr:spPr>
        <a:xfrm>
          <a:off x="1641484" y="176412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102</xdr:row>
      <xdr:rowOff>117401</xdr:rowOff>
    </xdr:from>
    <xdr:ext cx="405111" cy="259045"/>
    <xdr:sp macro="" textlink="">
      <xdr:nvSpPr>
        <xdr:cNvPr id="432" name="n_4mainValue【市民会館】&#10;有形固定資産減価償却率">
          <a:extLst>
            <a:ext uri="{FF2B5EF4-FFF2-40B4-BE49-F238E27FC236}">
              <a16:creationId xmlns:a16="http://schemas.microsoft.com/office/drawing/2014/main" id="{57FFB2A0-2F4B-4367-B64B-9816B0DD0F27}"/>
            </a:ext>
          </a:extLst>
        </xdr:cNvPr>
        <xdr:cNvSpPr txBox="1"/>
      </xdr:nvSpPr>
      <xdr:spPr>
        <a:xfrm>
          <a:off x="855354" y="176053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433" name="正方形/長方形 432">
          <a:extLst>
            <a:ext uri="{FF2B5EF4-FFF2-40B4-BE49-F238E27FC236}">
              <a16:creationId xmlns:a16="http://schemas.microsoft.com/office/drawing/2014/main" id="{6D8EF29F-6014-4F04-9C40-CA84421240B6}"/>
            </a:ext>
          </a:extLst>
        </xdr:cNvPr>
        <xdr:cNvSpPr/>
      </xdr:nvSpPr>
      <xdr:spPr>
        <a:xfrm>
          <a:off x="5960110" y="1561719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434" name="正方形/長方形 433">
          <a:extLst>
            <a:ext uri="{FF2B5EF4-FFF2-40B4-BE49-F238E27FC236}">
              <a16:creationId xmlns:a16="http://schemas.microsoft.com/office/drawing/2014/main" id="{C1F0D1BD-21A1-427D-A115-BB4E38C3D69E}"/>
            </a:ext>
          </a:extLst>
        </xdr:cNvPr>
        <xdr:cNvSpPr/>
      </xdr:nvSpPr>
      <xdr:spPr>
        <a:xfrm>
          <a:off x="606044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435" name="正方形/長方形 434">
          <a:extLst>
            <a:ext uri="{FF2B5EF4-FFF2-40B4-BE49-F238E27FC236}">
              <a16:creationId xmlns:a16="http://schemas.microsoft.com/office/drawing/2014/main" id="{F96464B1-8B62-4ECA-88F7-3F482A1BE87A}"/>
            </a:ext>
          </a:extLst>
        </xdr:cNvPr>
        <xdr:cNvSpPr/>
      </xdr:nvSpPr>
      <xdr:spPr>
        <a:xfrm>
          <a:off x="606044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436" name="正方形/長方形 435">
          <a:extLst>
            <a:ext uri="{FF2B5EF4-FFF2-40B4-BE49-F238E27FC236}">
              <a16:creationId xmlns:a16="http://schemas.microsoft.com/office/drawing/2014/main" id="{7C2B711A-56BB-42A3-A0E1-3AD78D7984E9}"/>
            </a:ext>
          </a:extLst>
        </xdr:cNvPr>
        <xdr:cNvSpPr/>
      </xdr:nvSpPr>
      <xdr:spPr>
        <a:xfrm>
          <a:off x="698881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437" name="正方形/長方形 436">
          <a:extLst>
            <a:ext uri="{FF2B5EF4-FFF2-40B4-BE49-F238E27FC236}">
              <a16:creationId xmlns:a16="http://schemas.microsoft.com/office/drawing/2014/main" id="{77948C3F-06A3-4C2F-8F4D-3568C7E5E51A}"/>
            </a:ext>
          </a:extLst>
        </xdr:cNvPr>
        <xdr:cNvSpPr/>
      </xdr:nvSpPr>
      <xdr:spPr>
        <a:xfrm>
          <a:off x="698881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438" name="正方形/長方形 437">
          <a:extLst>
            <a:ext uri="{FF2B5EF4-FFF2-40B4-BE49-F238E27FC236}">
              <a16:creationId xmlns:a16="http://schemas.microsoft.com/office/drawing/2014/main" id="{18CA990D-A6F2-4D4C-BF26-9A3EAD7398D2}"/>
            </a:ext>
          </a:extLst>
        </xdr:cNvPr>
        <xdr:cNvSpPr/>
      </xdr:nvSpPr>
      <xdr:spPr>
        <a:xfrm>
          <a:off x="801751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439" name="正方形/長方形 438">
          <a:extLst>
            <a:ext uri="{FF2B5EF4-FFF2-40B4-BE49-F238E27FC236}">
              <a16:creationId xmlns:a16="http://schemas.microsoft.com/office/drawing/2014/main" id="{7A5B9121-3043-45F7-A770-0BFDB1C74D8B}"/>
            </a:ext>
          </a:extLst>
        </xdr:cNvPr>
        <xdr:cNvSpPr/>
      </xdr:nvSpPr>
      <xdr:spPr>
        <a:xfrm>
          <a:off x="801751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440" name="正方形/長方形 439">
          <a:extLst>
            <a:ext uri="{FF2B5EF4-FFF2-40B4-BE49-F238E27FC236}">
              <a16:creationId xmlns:a16="http://schemas.microsoft.com/office/drawing/2014/main" id="{403E2ED7-9BC5-48A8-8643-ADBAC82EEF20}"/>
            </a:ext>
          </a:extLst>
        </xdr:cNvPr>
        <xdr:cNvSpPr/>
      </xdr:nvSpPr>
      <xdr:spPr>
        <a:xfrm>
          <a:off x="5960110" y="1676019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441" name="テキスト ボックス 440">
          <a:extLst>
            <a:ext uri="{FF2B5EF4-FFF2-40B4-BE49-F238E27FC236}">
              <a16:creationId xmlns:a16="http://schemas.microsoft.com/office/drawing/2014/main" id="{AF87D2AE-F1BC-4D2E-A0AA-2408F03D70F6}"/>
            </a:ext>
          </a:extLst>
        </xdr:cNvPr>
        <xdr:cNvSpPr txBox="1"/>
      </xdr:nvSpPr>
      <xdr:spPr>
        <a:xfrm>
          <a:off x="592201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442" name="直線コネクタ 441">
          <a:extLst>
            <a:ext uri="{FF2B5EF4-FFF2-40B4-BE49-F238E27FC236}">
              <a16:creationId xmlns:a16="http://schemas.microsoft.com/office/drawing/2014/main" id="{6FB9D755-0A01-40CD-BFBB-E209B2E8C715}"/>
            </a:ext>
          </a:extLst>
        </xdr:cNvPr>
        <xdr:cNvCxnSpPr/>
      </xdr:nvCxnSpPr>
      <xdr:spPr>
        <a:xfrm>
          <a:off x="5960110" y="19046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76200</xdr:rowOff>
    </xdr:from>
    <xdr:to>
      <xdr:col>59</xdr:col>
      <xdr:colOff>50800</xdr:colOff>
      <xdr:row>108</xdr:row>
      <xdr:rowOff>76200</xdr:rowOff>
    </xdr:to>
    <xdr:cxnSp macro="">
      <xdr:nvCxnSpPr>
        <xdr:cNvPr id="443" name="直線コネクタ 442">
          <a:extLst>
            <a:ext uri="{FF2B5EF4-FFF2-40B4-BE49-F238E27FC236}">
              <a16:creationId xmlns:a16="http://schemas.microsoft.com/office/drawing/2014/main" id="{128C2440-3B76-415B-96E0-63D2F1E4C2E3}"/>
            </a:ext>
          </a:extLst>
        </xdr:cNvPr>
        <xdr:cNvCxnSpPr/>
      </xdr:nvCxnSpPr>
      <xdr:spPr>
        <a:xfrm>
          <a:off x="5960110" y="185928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107</xdr:row>
      <xdr:rowOff>105427</xdr:rowOff>
    </xdr:from>
    <xdr:ext cx="467179" cy="259045"/>
    <xdr:sp macro="" textlink="">
      <xdr:nvSpPr>
        <xdr:cNvPr id="444" name="テキスト ボックス 443">
          <a:extLst>
            <a:ext uri="{FF2B5EF4-FFF2-40B4-BE49-F238E27FC236}">
              <a16:creationId xmlns:a16="http://schemas.microsoft.com/office/drawing/2014/main" id="{718D87B1-79D9-45BD-AD10-6C744227903B}"/>
            </a:ext>
          </a:extLst>
        </xdr:cNvPr>
        <xdr:cNvSpPr txBox="1"/>
      </xdr:nvSpPr>
      <xdr:spPr>
        <a:xfrm>
          <a:off x="5527221" y="184486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105</xdr:row>
      <xdr:rowOff>133350</xdr:rowOff>
    </xdr:from>
    <xdr:to>
      <xdr:col>59</xdr:col>
      <xdr:colOff>50800</xdr:colOff>
      <xdr:row>105</xdr:row>
      <xdr:rowOff>133350</xdr:rowOff>
    </xdr:to>
    <xdr:cxnSp macro="">
      <xdr:nvCxnSpPr>
        <xdr:cNvPr id="445" name="直線コネクタ 444">
          <a:extLst>
            <a:ext uri="{FF2B5EF4-FFF2-40B4-BE49-F238E27FC236}">
              <a16:creationId xmlns:a16="http://schemas.microsoft.com/office/drawing/2014/main" id="{85BD2171-E23E-4960-8F5B-C16275E5CF04}"/>
            </a:ext>
          </a:extLst>
        </xdr:cNvPr>
        <xdr:cNvCxnSpPr/>
      </xdr:nvCxnSpPr>
      <xdr:spPr>
        <a:xfrm>
          <a:off x="5960110" y="181317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104</xdr:row>
      <xdr:rowOff>162577</xdr:rowOff>
    </xdr:from>
    <xdr:ext cx="467179" cy="259045"/>
    <xdr:sp macro="" textlink="">
      <xdr:nvSpPr>
        <xdr:cNvPr id="446" name="テキスト ボックス 445">
          <a:extLst>
            <a:ext uri="{FF2B5EF4-FFF2-40B4-BE49-F238E27FC236}">
              <a16:creationId xmlns:a16="http://schemas.microsoft.com/office/drawing/2014/main" id="{68EE5805-A064-4D03-8A5D-4BBE21B40253}"/>
            </a:ext>
          </a:extLst>
        </xdr:cNvPr>
        <xdr:cNvSpPr txBox="1"/>
      </xdr:nvSpPr>
      <xdr:spPr>
        <a:xfrm>
          <a:off x="5527221" y="179952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103</xdr:row>
      <xdr:rowOff>19050</xdr:rowOff>
    </xdr:from>
    <xdr:to>
      <xdr:col>59</xdr:col>
      <xdr:colOff>50800</xdr:colOff>
      <xdr:row>103</xdr:row>
      <xdr:rowOff>19050</xdr:rowOff>
    </xdr:to>
    <xdr:cxnSp macro="">
      <xdr:nvCxnSpPr>
        <xdr:cNvPr id="447" name="直線コネクタ 446">
          <a:extLst>
            <a:ext uri="{FF2B5EF4-FFF2-40B4-BE49-F238E27FC236}">
              <a16:creationId xmlns:a16="http://schemas.microsoft.com/office/drawing/2014/main" id="{CC755705-B8A1-44FE-8401-5DE17E3FDC5F}"/>
            </a:ext>
          </a:extLst>
        </xdr:cNvPr>
        <xdr:cNvCxnSpPr/>
      </xdr:nvCxnSpPr>
      <xdr:spPr>
        <a:xfrm>
          <a:off x="5960110" y="176745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102</xdr:row>
      <xdr:rowOff>48277</xdr:rowOff>
    </xdr:from>
    <xdr:ext cx="467179" cy="259045"/>
    <xdr:sp macro="" textlink="">
      <xdr:nvSpPr>
        <xdr:cNvPr id="448" name="テキスト ボックス 447">
          <a:extLst>
            <a:ext uri="{FF2B5EF4-FFF2-40B4-BE49-F238E27FC236}">
              <a16:creationId xmlns:a16="http://schemas.microsoft.com/office/drawing/2014/main" id="{E466EA20-1145-42FA-B26A-454DCFA6A6B1}"/>
            </a:ext>
          </a:extLst>
        </xdr:cNvPr>
        <xdr:cNvSpPr txBox="1"/>
      </xdr:nvSpPr>
      <xdr:spPr>
        <a:xfrm>
          <a:off x="5527221" y="175380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76200</xdr:rowOff>
    </xdr:from>
    <xdr:to>
      <xdr:col>59</xdr:col>
      <xdr:colOff>50800</xdr:colOff>
      <xdr:row>100</xdr:row>
      <xdr:rowOff>76200</xdr:rowOff>
    </xdr:to>
    <xdr:cxnSp macro="">
      <xdr:nvCxnSpPr>
        <xdr:cNvPr id="449" name="直線コネクタ 448">
          <a:extLst>
            <a:ext uri="{FF2B5EF4-FFF2-40B4-BE49-F238E27FC236}">
              <a16:creationId xmlns:a16="http://schemas.microsoft.com/office/drawing/2014/main" id="{C4285573-324E-4631-8138-2792EABACCF5}"/>
            </a:ext>
          </a:extLst>
        </xdr:cNvPr>
        <xdr:cNvCxnSpPr/>
      </xdr:nvCxnSpPr>
      <xdr:spPr>
        <a:xfrm>
          <a:off x="5960110" y="1722120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105427</xdr:rowOff>
    </xdr:from>
    <xdr:ext cx="467179" cy="259045"/>
    <xdr:sp macro="" textlink="">
      <xdr:nvSpPr>
        <xdr:cNvPr id="450" name="テキスト ボックス 449">
          <a:extLst>
            <a:ext uri="{FF2B5EF4-FFF2-40B4-BE49-F238E27FC236}">
              <a16:creationId xmlns:a16="http://schemas.microsoft.com/office/drawing/2014/main" id="{61F2150E-7778-4750-A6AA-C35385064921}"/>
            </a:ext>
          </a:extLst>
        </xdr:cNvPr>
        <xdr:cNvSpPr txBox="1"/>
      </xdr:nvSpPr>
      <xdr:spPr>
        <a:xfrm>
          <a:off x="5527221" y="170770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451" name="直線コネクタ 450">
          <a:extLst>
            <a:ext uri="{FF2B5EF4-FFF2-40B4-BE49-F238E27FC236}">
              <a16:creationId xmlns:a16="http://schemas.microsoft.com/office/drawing/2014/main" id="{28F5840F-0B37-48BA-B8F0-36AF5348928E}"/>
            </a:ext>
          </a:extLst>
        </xdr:cNvPr>
        <xdr:cNvCxnSpPr/>
      </xdr:nvCxnSpPr>
      <xdr:spPr>
        <a:xfrm>
          <a:off x="5960110" y="16760190"/>
          <a:ext cx="421005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452" name="テキスト ボックス 451">
          <a:extLst>
            <a:ext uri="{FF2B5EF4-FFF2-40B4-BE49-F238E27FC236}">
              <a16:creationId xmlns:a16="http://schemas.microsoft.com/office/drawing/2014/main" id="{93885847-A948-40F7-A5F1-8DEFAE11474F}"/>
            </a:ext>
          </a:extLst>
        </xdr:cNvPr>
        <xdr:cNvSpPr txBox="1"/>
      </xdr:nvSpPr>
      <xdr:spPr>
        <a:xfrm>
          <a:off x="5527221" y="16623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453" name="【市民会館】&#10;一人当たり面積グラフ枠">
          <a:extLst>
            <a:ext uri="{FF2B5EF4-FFF2-40B4-BE49-F238E27FC236}">
              <a16:creationId xmlns:a16="http://schemas.microsoft.com/office/drawing/2014/main" id="{69D804E8-EE58-46A2-9353-7FB8B32F08F1}"/>
            </a:ext>
          </a:extLst>
        </xdr:cNvPr>
        <xdr:cNvSpPr/>
      </xdr:nvSpPr>
      <xdr:spPr>
        <a:xfrm>
          <a:off x="5960110" y="1676019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101</xdr:row>
      <xdr:rowOff>87630</xdr:rowOff>
    </xdr:from>
    <xdr:to>
      <xdr:col>54</xdr:col>
      <xdr:colOff>189865</xdr:colOff>
      <xdr:row>108</xdr:row>
      <xdr:rowOff>53339</xdr:rowOff>
    </xdr:to>
    <xdr:cxnSp macro="">
      <xdr:nvCxnSpPr>
        <xdr:cNvPr id="454" name="直線コネクタ 453">
          <a:extLst>
            <a:ext uri="{FF2B5EF4-FFF2-40B4-BE49-F238E27FC236}">
              <a16:creationId xmlns:a16="http://schemas.microsoft.com/office/drawing/2014/main" id="{F37E1250-6B2E-42C3-B899-F51443DF3987}"/>
            </a:ext>
          </a:extLst>
        </xdr:cNvPr>
        <xdr:cNvCxnSpPr/>
      </xdr:nvCxnSpPr>
      <xdr:spPr>
        <a:xfrm flipV="1">
          <a:off x="9429115" y="17407890"/>
          <a:ext cx="0" cy="11658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57166</xdr:rowOff>
    </xdr:from>
    <xdr:ext cx="469744" cy="259045"/>
    <xdr:sp macro="" textlink="">
      <xdr:nvSpPr>
        <xdr:cNvPr id="455" name="【市民会館】&#10;一人当たり面積最小値テキスト">
          <a:extLst>
            <a:ext uri="{FF2B5EF4-FFF2-40B4-BE49-F238E27FC236}">
              <a16:creationId xmlns:a16="http://schemas.microsoft.com/office/drawing/2014/main" id="{1104F059-6929-40F1-9A6B-E7ACFD010B19}"/>
            </a:ext>
          </a:extLst>
        </xdr:cNvPr>
        <xdr:cNvSpPr txBox="1"/>
      </xdr:nvSpPr>
      <xdr:spPr>
        <a:xfrm>
          <a:off x="9467850" y="185699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53339</xdr:rowOff>
    </xdr:from>
    <xdr:to>
      <xdr:col>55</xdr:col>
      <xdr:colOff>88900</xdr:colOff>
      <xdr:row>108</xdr:row>
      <xdr:rowOff>53339</xdr:rowOff>
    </xdr:to>
    <xdr:cxnSp macro="">
      <xdr:nvCxnSpPr>
        <xdr:cNvPr id="456" name="直線コネクタ 455">
          <a:extLst>
            <a:ext uri="{FF2B5EF4-FFF2-40B4-BE49-F238E27FC236}">
              <a16:creationId xmlns:a16="http://schemas.microsoft.com/office/drawing/2014/main" id="{F19A9C24-5C87-415B-BCB5-81CACA15A40A}"/>
            </a:ext>
          </a:extLst>
        </xdr:cNvPr>
        <xdr:cNvCxnSpPr/>
      </xdr:nvCxnSpPr>
      <xdr:spPr>
        <a:xfrm>
          <a:off x="9356090" y="18573749"/>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100</xdr:row>
      <xdr:rowOff>34307</xdr:rowOff>
    </xdr:from>
    <xdr:ext cx="469744" cy="259045"/>
    <xdr:sp macro="" textlink="">
      <xdr:nvSpPr>
        <xdr:cNvPr id="457" name="【市民会館】&#10;一人当たり面積最大値テキスト">
          <a:extLst>
            <a:ext uri="{FF2B5EF4-FFF2-40B4-BE49-F238E27FC236}">
              <a16:creationId xmlns:a16="http://schemas.microsoft.com/office/drawing/2014/main" id="{FBF5FCAE-1EB2-4E5D-82D3-24167E19AE60}"/>
            </a:ext>
          </a:extLst>
        </xdr:cNvPr>
        <xdr:cNvSpPr txBox="1"/>
      </xdr:nvSpPr>
      <xdr:spPr>
        <a:xfrm>
          <a:off x="9467850" y="17179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101</xdr:row>
      <xdr:rowOff>87630</xdr:rowOff>
    </xdr:from>
    <xdr:to>
      <xdr:col>55</xdr:col>
      <xdr:colOff>88900</xdr:colOff>
      <xdr:row>101</xdr:row>
      <xdr:rowOff>87630</xdr:rowOff>
    </xdr:to>
    <xdr:cxnSp macro="">
      <xdr:nvCxnSpPr>
        <xdr:cNvPr id="458" name="直線コネクタ 457">
          <a:extLst>
            <a:ext uri="{FF2B5EF4-FFF2-40B4-BE49-F238E27FC236}">
              <a16:creationId xmlns:a16="http://schemas.microsoft.com/office/drawing/2014/main" id="{73A5AC67-E160-48E4-9F62-262D84BDDB4E}"/>
            </a:ext>
          </a:extLst>
        </xdr:cNvPr>
        <xdr:cNvCxnSpPr/>
      </xdr:nvCxnSpPr>
      <xdr:spPr>
        <a:xfrm>
          <a:off x="9356090" y="17407890"/>
          <a:ext cx="16637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112285</xdr:rowOff>
    </xdr:from>
    <xdr:ext cx="469744" cy="259045"/>
    <xdr:sp macro="" textlink="">
      <xdr:nvSpPr>
        <xdr:cNvPr id="459" name="【市民会館】&#10;一人当たり面積平均値テキスト">
          <a:extLst>
            <a:ext uri="{FF2B5EF4-FFF2-40B4-BE49-F238E27FC236}">
              <a16:creationId xmlns:a16="http://schemas.microsoft.com/office/drawing/2014/main" id="{0FD52110-D9C3-452E-A44C-3CEDCB65D4D5}"/>
            </a:ext>
          </a:extLst>
        </xdr:cNvPr>
        <xdr:cNvSpPr txBox="1"/>
      </xdr:nvSpPr>
      <xdr:spPr>
        <a:xfrm>
          <a:off x="9467850" y="1811453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106</xdr:row>
      <xdr:rowOff>89408</xdr:rowOff>
    </xdr:from>
    <xdr:to>
      <xdr:col>55</xdr:col>
      <xdr:colOff>50800</xdr:colOff>
      <xdr:row>107</xdr:row>
      <xdr:rowOff>19558</xdr:rowOff>
    </xdr:to>
    <xdr:sp macro="" textlink="">
      <xdr:nvSpPr>
        <xdr:cNvPr id="460" name="フローチャート: 判断 459">
          <a:extLst>
            <a:ext uri="{FF2B5EF4-FFF2-40B4-BE49-F238E27FC236}">
              <a16:creationId xmlns:a16="http://schemas.microsoft.com/office/drawing/2014/main" id="{BCDFA961-8AE6-44B9-902A-EF60A2769828}"/>
            </a:ext>
          </a:extLst>
        </xdr:cNvPr>
        <xdr:cNvSpPr/>
      </xdr:nvSpPr>
      <xdr:spPr>
        <a:xfrm>
          <a:off x="9394190" y="18266918"/>
          <a:ext cx="9017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106</xdr:row>
      <xdr:rowOff>80263</xdr:rowOff>
    </xdr:from>
    <xdr:to>
      <xdr:col>50</xdr:col>
      <xdr:colOff>165100</xdr:colOff>
      <xdr:row>107</xdr:row>
      <xdr:rowOff>10413</xdr:rowOff>
    </xdr:to>
    <xdr:sp macro="" textlink="">
      <xdr:nvSpPr>
        <xdr:cNvPr id="461" name="フローチャート: 判断 460">
          <a:extLst>
            <a:ext uri="{FF2B5EF4-FFF2-40B4-BE49-F238E27FC236}">
              <a16:creationId xmlns:a16="http://schemas.microsoft.com/office/drawing/2014/main" id="{188DD3E4-FD7B-4414-8EBC-0FF36B9136EE}"/>
            </a:ext>
          </a:extLst>
        </xdr:cNvPr>
        <xdr:cNvSpPr/>
      </xdr:nvSpPr>
      <xdr:spPr>
        <a:xfrm>
          <a:off x="8632190" y="18255868"/>
          <a:ext cx="10922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106</xdr:row>
      <xdr:rowOff>87122</xdr:rowOff>
    </xdr:from>
    <xdr:to>
      <xdr:col>46</xdr:col>
      <xdr:colOff>38100</xdr:colOff>
      <xdr:row>107</xdr:row>
      <xdr:rowOff>17272</xdr:rowOff>
    </xdr:to>
    <xdr:sp macro="" textlink="">
      <xdr:nvSpPr>
        <xdr:cNvPr id="462" name="フローチャート: 判断 461">
          <a:extLst>
            <a:ext uri="{FF2B5EF4-FFF2-40B4-BE49-F238E27FC236}">
              <a16:creationId xmlns:a16="http://schemas.microsoft.com/office/drawing/2014/main" id="{BB183211-4A6E-4436-8380-B917176A4EC5}"/>
            </a:ext>
          </a:extLst>
        </xdr:cNvPr>
        <xdr:cNvSpPr/>
      </xdr:nvSpPr>
      <xdr:spPr>
        <a:xfrm>
          <a:off x="7846060" y="18262727"/>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106</xdr:row>
      <xdr:rowOff>87122</xdr:rowOff>
    </xdr:from>
    <xdr:to>
      <xdr:col>41</xdr:col>
      <xdr:colOff>101600</xdr:colOff>
      <xdr:row>107</xdr:row>
      <xdr:rowOff>17272</xdr:rowOff>
    </xdr:to>
    <xdr:sp macro="" textlink="">
      <xdr:nvSpPr>
        <xdr:cNvPr id="463" name="フローチャート: 判断 462">
          <a:extLst>
            <a:ext uri="{FF2B5EF4-FFF2-40B4-BE49-F238E27FC236}">
              <a16:creationId xmlns:a16="http://schemas.microsoft.com/office/drawing/2014/main" id="{9BE14A79-8B3C-4801-BB45-9D7EB37D4D2B}"/>
            </a:ext>
          </a:extLst>
        </xdr:cNvPr>
        <xdr:cNvSpPr/>
      </xdr:nvSpPr>
      <xdr:spPr>
        <a:xfrm>
          <a:off x="7029450" y="18262727"/>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106</xdr:row>
      <xdr:rowOff>77978</xdr:rowOff>
    </xdr:from>
    <xdr:to>
      <xdr:col>36</xdr:col>
      <xdr:colOff>165100</xdr:colOff>
      <xdr:row>107</xdr:row>
      <xdr:rowOff>8128</xdr:rowOff>
    </xdr:to>
    <xdr:sp macro="" textlink="">
      <xdr:nvSpPr>
        <xdr:cNvPr id="464" name="フローチャート: 判断 463">
          <a:extLst>
            <a:ext uri="{FF2B5EF4-FFF2-40B4-BE49-F238E27FC236}">
              <a16:creationId xmlns:a16="http://schemas.microsoft.com/office/drawing/2014/main" id="{B4A66A9B-DF7B-4655-AD7A-4D1257A1B605}"/>
            </a:ext>
          </a:extLst>
        </xdr:cNvPr>
        <xdr:cNvSpPr/>
      </xdr:nvSpPr>
      <xdr:spPr>
        <a:xfrm>
          <a:off x="6231890" y="18251678"/>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465" name="テキスト ボックス 464">
          <a:extLst>
            <a:ext uri="{FF2B5EF4-FFF2-40B4-BE49-F238E27FC236}">
              <a16:creationId xmlns:a16="http://schemas.microsoft.com/office/drawing/2014/main" id="{D64FDFCB-D33B-4AA7-976B-765B0FB88B8C}"/>
            </a:ext>
          </a:extLst>
        </xdr:cNvPr>
        <xdr:cNvSpPr txBox="1"/>
      </xdr:nvSpPr>
      <xdr:spPr>
        <a:xfrm>
          <a:off x="925830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466" name="テキスト ボックス 465">
          <a:extLst>
            <a:ext uri="{FF2B5EF4-FFF2-40B4-BE49-F238E27FC236}">
              <a16:creationId xmlns:a16="http://schemas.microsoft.com/office/drawing/2014/main" id="{6DDA9A94-E65A-4381-8D32-0E73EBD8958A}"/>
            </a:ext>
          </a:extLst>
        </xdr:cNvPr>
        <xdr:cNvSpPr txBox="1"/>
      </xdr:nvSpPr>
      <xdr:spPr>
        <a:xfrm>
          <a:off x="851535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467" name="テキスト ボックス 466">
          <a:extLst>
            <a:ext uri="{FF2B5EF4-FFF2-40B4-BE49-F238E27FC236}">
              <a16:creationId xmlns:a16="http://schemas.microsoft.com/office/drawing/2014/main" id="{8A0128FE-D5B9-4BCE-8C0E-5DDA7E30CFCD}"/>
            </a:ext>
          </a:extLst>
        </xdr:cNvPr>
        <xdr:cNvSpPr txBox="1"/>
      </xdr:nvSpPr>
      <xdr:spPr>
        <a:xfrm>
          <a:off x="77177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468" name="テキスト ボックス 467">
          <a:extLst>
            <a:ext uri="{FF2B5EF4-FFF2-40B4-BE49-F238E27FC236}">
              <a16:creationId xmlns:a16="http://schemas.microsoft.com/office/drawing/2014/main" id="{6FC29C67-1A3D-4D9F-BDCE-422939A0E5F3}"/>
            </a:ext>
          </a:extLst>
        </xdr:cNvPr>
        <xdr:cNvSpPr txBox="1"/>
      </xdr:nvSpPr>
      <xdr:spPr>
        <a:xfrm>
          <a:off x="69126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469" name="テキスト ボックス 468">
          <a:extLst>
            <a:ext uri="{FF2B5EF4-FFF2-40B4-BE49-F238E27FC236}">
              <a16:creationId xmlns:a16="http://schemas.microsoft.com/office/drawing/2014/main" id="{FE21DC88-DB43-474A-9EAF-F1425131F24D}"/>
            </a:ext>
          </a:extLst>
        </xdr:cNvPr>
        <xdr:cNvSpPr txBox="1"/>
      </xdr:nvSpPr>
      <xdr:spPr>
        <a:xfrm>
          <a:off x="611505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107</xdr:row>
      <xdr:rowOff>64263</xdr:rowOff>
    </xdr:from>
    <xdr:to>
      <xdr:col>55</xdr:col>
      <xdr:colOff>50800</xdr:colOff>
      <xdr:row>107</xdr:row>
      <xdr:rowOff>165863</xdr:rowOff>
    </xdr:to>
    <xdr:sp macro="" textlink="">
      <xdr:nvSpPr>
        <xdr:cNvPr id="470" name="楕円 469">
          <a:extLst>
            <a:ext uri="{FF2B5EF4-FFF2-40B4-BE49-F238E27FC236}">
              <a16:creationId xmlns:a16="http://schemas.microsoft.com/office/drawing/2014/main" id="{3632CCAB-0EB6-417F-BE3C-095B67ACB4AC}"/>
            </a:ext>
          </a:extLst>
        </xdr:cNvPr>
        <xdr:cNvSpPr/>
      </xdr:nvSpPr>
      <xdr:spPr>
        <a:xfrm>
          <a:off x="9394190" y="18405603"/>
          <a:ext cx="90170" cy="10922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106</xdr:row>
      <xdr:rowOff>150640</xdr:rowOff>
    </xdr:from>
    <xdr:ext cx="469744" cy="259045"/>
    <xdr:sp macro="" textlink="">
      <xdr:nvSpPr>
        <xdr:cNvPr id="471" name="【市民会館】&#10;一人当たり面積該当値テキスト">
          <a:extLst>
            <a:ext uri="{FF2B5EF4-FFF2-40B4-BE49-F238E27FC236}">
              <a16:creationId xmlns:a16="http://schemas.microsoft.com/office/drawing/2014/main" id="{F5C97A8A-144C-4457-8EE4-D3B481354B6B}"/>
            </a:ext>
          </a:extLst>
        </xdr:cNvPr>
        <xdr:cNvSpPr txBox="1"/>
      </xdr:nvSpPr>
      <xdr:spPr>
        <a:xfrm>
          <a:off x="9467850" y="183243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107</xdr:row>
      <xdr:rowOff>61976</xdr:rowOff>
    </xdr:from>
    <xdr:to>
      <xdr:col>50</xdr:col>
      <xdr:colOff>165100</xdr:colOff>
      <xdr:row>107</xdr:row>
      <xdr:rowOff>163576</xdr:rowOff>
    </xdr:to>
    <xdr:sp macro="" textlink="">
      <xdr:nvSpPr>
        <xdr:cNvPr id="472" name="楕円 471">
          <a:extLst>
            <a:ext uri="{FF2B5EF4-FFF2-40B4-BE49-F238E27FC236}">
              <a16:creationId xmlns:a16="http://schemas.microsoft.com/office/drawing/2014/main" id="{B23D663F-730E-4539-947B-B69E41A460C6}"/>
            </a:ext>
          </a:extLst>
        </xdr:cNvPr>
        <xdr:cNvSpPr/>
      </xdr:nvSpPr>
      <xdr:spPr>
        <a:xfrm>
          <a:off x="8632190" y="18403316"/>
          <a:ext cx="10922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107</xdr:row>
      <xdr:rowOff>112776</xdr:rowOff>
    </xdr:from>
    <xdr:to>
      <xdr:col>55</xdr:col>
      <xdr:colOff>0</xdr:colOff>
      <xdr:row>107</xdr:row>
      <xdr:rowOff>115063</xdr:rowOff>
    </xdr:to>
    <xdr:cxnSp macro="">
      <xdr:nvCxnSpPr>
        <xdr:cNvPr id="473" name="直線コネクタ 472">
          <a:extLst>
            <a:ext uri="{FF2B5EF4-FFF2-40B4-BE49-F238E27FC236}">
              <a16:creationId xmlns:a16="http://schemas.microsoft.com/office/drawing/2014/main" id="{FFDC21B4-03D8-405D-B4DB-9DA5AC94F021}"/>
            </a:ext>
          </a:extLst>
        </xdr:cNvPr>
        <xdr:cNvCxnSpPr/>
      </xdr:nvCxnSpPr>
      <xdr:spPr>
        <a:xfrm>
          <a:off x="8686800" y="18457926"/>
          <a:ext cx="742950" cy="2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107</xdr:row>
      <xdr:rowOff>61976</xdr:rowOff>
    </xdr:from>
    <xdr:to>
      <xdr:col>46</xdr:col>
      <xdr:colOff>38100</xdr:colOff>
      <xdr:row>107</xdr:row>
      <xdr:rowOff>163576</xdr:rowOff>
    </xdr:to>
    <xdr:sp macro="" textlink="">
      <xdr:nvSpPr>
        <xdr:cNvPr id="474" name="楕円 473">
          <a:extLst>
            <a:ext uri="{FF2B5EF4-FFF2-40B4-BE49-F238E27FC236}">
              <a16:creationId xmlns:a16="http://schemas.microsoft.com/office/drawing/2014/main" id="{AEC3980B-A02E-417D-8CF4-A3AD83AEA0F0}"/>
            </a:ext>
          </a:extLst>
        </xdr:cNvPr>
        <xdr:cNvSpPr/>
      </xdr:nvSpPr>
      <xdr:spPr>
        <a:xfrm>
          <a:off x="7846060" y="18403316"/>
          <a:ext cx="7874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107</xdr:row>
      <xdr:rowOff>112776</xdr:rowOff>
    </xdr:from>
    <xdr:to>
      <xdr:col>50</xdr:col>
      <xdr:colOff>114300</xdr:colOff>
      <xdr:row>107</xdr:row>
      <xdr:rowOff>112776</xdr:rowOff>
    </xdr:to>
    <xdr:cxnSp macro="">
      <xdr:nvCxnSpPr>
        <xdr:cNvPr id="475" name="直線コネクタ 474">
          <a:extLst>
            <a:ext uri="{FF2B5EF4-FFF2-40B4-BE49-F238E27FC236}">
              <a16:creationId xmlns:a16="http://schemas.microsoft.com/office/drawing/2014/main" id="{1DA5366F-2350-4647-8DA4-D9BFF55A5DF0}"/>
            </a:ext>
          </a:extLst>
        </xdr:cNvPr>
        <xdr:cNvCxnSpPr/>
      </xdr:nvCxnSpPr>
      <xdr:spPr>
        <a:xfrm>
          <a:off x="7889240" y="18457926"/>
          <a:ext cx="79756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107</xdr:row>
      <xdr:rowOff>61976</xdr:rowOff>
    </xdr:from>
    <xdr:to>
      <xdr:col>41</xdr:col>
      <xdr:colOff>101600</xdr:colOff>
      <xdr:row>107</xdr:row>
      <xdr:rowOff>163576</xdr:rowOff>
    </xdr:to>
    <xdr:sp macro="" textlink="">
      <xdr:nvSpPr>
        <xdr:cNvPr id="476" name="楕円 475">
          <a:extLst>
            <a:ext uri="{FF2B5EF4-FFF2-40B4-BE49-F238E27FC236}">
              <a16:creationId xmlns:a16="http://schemas.microsoft.com/office/drawing/2014/main" id="{1D38DA84-85D6-47C5-8AC2-5C048D5C56EA}"/>
            </a:ext>
          </a:extLst>
        </xdr:cNvPr>
        <xdr:cNvSpPr/>
      </xdr:nvSpPr>
      <xdr:spPr>
        <a:xfrm>
          <a:off x="7029450" y="18403316"/>
          <a:ext cx="9779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107</xdr:row>
      <xdr:rowOff>112776</xdr:rowOff>
    </xdr:from>
    <xdr:to>
      <xdr:col>45</xdr:col>
      <xdr:colOff>177800</xdr:colOff>
      <xdr:row>107</xdr:row>
      <xdr:rowOff>112776</xdr:rowOff>
    </xdr:to>
    <xdr:cxnSp macro="">
      <xdr:nvCxnSpPr>
        <xdr:cNvPr id="477" name="直線コネクタ 476">
          <a:extLst>
            <a:ext uri="{FF2B5EF4-FFF2-40B4-BE49-F238E27FC236}">
              <a16:creationId xmlns:a16="http://schemas.microsoft.com/office/drawing/2014/main" id="{785BB038-2B59-43E4-8B77-CC0F3E1AC1F4}"/>
            </a:ext>
          </a:extLst>
        </xdr:cNvPr>
        <xdr:cNvCxnSpPr/>
      </xdr:nvCxnSpPr>
      <xdr:spPr>
        <a:xfrm>
          <a:off x="7084060" y="18457926"/>
          <a:ext cx="80518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107</xdr:row>
      <xdr:rowOff>59689</xdr:rowOff>
    </xdr:from>
    <xdr:to>
      <xdr:col>36</xdr:col>
      <xdr:colOff>165100</xdr:colOff>
      <xdr:row>107</xdr:row>
      <xdr:rowOff>161289</xdr:rowOff>
    </xdr:to>
    <xdr:sp macro="" textlink="">
      <xdr:nvSpPr>
        <xdr:cNvPr id="478" name="楕円 477">
          <a:extLst>
            <a:ext uri="{FF2B5EF4-FFF2-40B4-BE49-F238E27FC236}">
              <a16:creationId xmlns:a16="http://schemas.microsoft.com/office/drawing/2014/main" id="{951ED4AE-4DE9-478B-908B-D4459A174D35}"/>
            </a:ext>
          </a:extLst>
        </xdr:cNvPr>
        <xdr:cNvSpPr/>
      </xdr:nvSpPr>
      <xdr:spPr>
        <a:xfrm>
          <a:off x="6231890" y="18401029"/>
          <a:ext cx="10922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107</xdr:row>
      <xdr:rowOff>110489</xdr:rowOff>
    </xdr:from>
    <xdr:to>
      <xdr:col>41</xdr:col>
      <xdr:colOff>50800</xdr:colOff>
      <xdr:row>107</xdr:row>
      <xdr:rowOff>112776</xdr:rowOff>
    </xdr:to>
    <xdr:cxnSp macro="">
      <xdr:nvCxnSpPr>
        <xdr:cNvPr id="479" name="直線コネクタ 478">
          <a:extLst>
            <a:ext uri="{FF2B5EF4-FFF2-40B4-BE49-F238E27FC236}">
              <a16:creationId xmlns:a16="http://schemas.microsoft.com/office/drawing/2014/main" id="{D55049DF-42B9-499D-93D6-86178500C518}"/>
            </a:ext>
          </a:extLst>
        </xdr:cNvPr>
        <xdr:cNvCxnSpPr/>
      </xdr:nvCxnSpPr>
      <xdr:spPr>
        <a:xfrm>
          <a:off x="6286500" y="18453734"/>
          <a:ext cx="797560" cy="41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105</xdr:row>
      <xdr:rowOff>26940</xdr:rowOff>
    </xdr:from>
    <xdr:ext cx="469744" cy="259045"/>
    <xdr:sp macro="" textlink="">
      <xdr:nvSpPr>
        <xdr:cNvPr id="480" name="n_1aveValue【市民会館】&#10;一人当たり面積">
          <a:extLst>
            <a:ext uri="{FF2B5EF4-FFF2-40B4-BE49-F238E27FC236}">
              <a16:creationId xmlns:a16="http://schemas.microsoft.com/office/drawing/2014/main" id="{427C1F55-257C-45B3-B304-8FA206A2A3C4}"/>
            </a:ext>
          </a:extLst>
        </xdr:cNvPr>
        <xdr:cNvSpPr txBox="1"/>
      </xdr:nvSpPr>
      <xdr:spPr>
        <a:xfrm>
          <a:off x="8454467" y="1802728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105</xdr:row>
      <xdr:rowOff>33799</xdr:rowOff>
    </xdr:from>
    <xdr:ext cx="469744" cy="259045"/>
    <xdr:sp macro="" textlink="">
      <xdr:nvSpPr>
        <xdr:cNvPr id="481" name="n_2aveValue【市民会館】&#10;一人当たり面積">
          <a:extLst>
            <a:ext uri="{FF2B5EF4-FFF2-40B4-BE49-F238E27FC236}">
              <a16:creationId xmlns:a16="http://schemas.microsoft.com/office/drawing/2014/main" id="{CB09636C-0EC1-4A9A-A2ED-4F5D052E191A}"/>
            </a:ext>
          </a:extLst>
        </xdr:cNvPr>
        <xdr:cNvSpPr txBox="1"/>
      </xdr:nvSpPr>
      <xdr:spPr>
        <a:xfrm>
          <a:off x="7673417" y="180341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105</xdr:row>
      <xdr:rowOff>33799</xdr:rowOff>
    </xdr:from>
    <xdr:ext cx="469744" cy="259045"/>
    <xdr:sp macro="" textlink="">
      <xdr:nvSpPr>
        <xdr:cNvPr id="482" name="n_3aveValue【市民会館】&#10;一人当たり面積">
          <a:extLst>
            <a:ext uri="{FF2B5EF4-FFF2-40B4-BE49-F238E27FC236}">
              <a16:creationId xmlns:a16="http://schemas.microsoft.com/office/drawing/2014/main" id="{75EE392D-B3B4-475E-920B-F83891DDCF9D}"/>
            </a:ext>
          </a:extLst>
        </xdr:cNvPr>
        <xdr:cNvSpPr txBox="1"/>
      </xdr:nvSpPr>
      <xdr:spPr>
        <a:xfrm>
          <a:off x="6866332" y="180341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105</xdr:row>
      <xdr:rowOff>24655</xdr:rowOff>
    </xdr:from>
    <xdr:ext cx="469744" cy="259045"/>
    <xdr:sp macro="" textlink="">
      <xdr:nvSpPr>
        <xdr:cNvPr id="483" name="n_4aveValue【市民会館】&#10;一人当たり面積">
          <a:extLst>
            <a:ext uri="{FF2B5EF4-FFF2-40B4-BE49-F238E27FC236}">
              <a16:creationId xmlns:a16="http://schemas.microsoft.com/office/drawing/2014/main" id="{5165302F-7100-4A31-88D3-60AE79F5DBD7}"/>
            </a:ext>
          </a:extLst>
        </xdr:cNvPr>
        <xdr:cNvSpPr txBox="1"/>
      </xdr:nvSpPr>
      <xdr:spPr>
        <a:xfrm>
          <a:off x="6068772" y="180230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107</xdr:row>
      <xdr:rowOff>154703</xdr:rowOff>
    </xdr:from>
    <xdr:ext cx="469744" cy="259045"/>
    <xdr:sp macro="" textlink="">
      <xdr:nvSpPr>
        <xdr:cNvPr id="484" name="n_1mainValue【市民会館】&#10;一人当たり面積">
          <a:extLst>
            <a:ext uri="{FF2B5EF4-FFF2-40B4-BE49-F238E27FC236}">
              <a16:creationId xmlns:a16="http://schemas.microsoft.com/office/drawing/2014/main" id="{073A2662-9154-4C86-93C6-F07EB8ACACBF}"/>
            </a:ext>
          </a:extLst>
        </xdr:cNvPr>
        <xdr:cNvSpPr txBox="1"/>
      </xdr:nvSpPr>
      <xdr:spPr>
        <a:xfrm>
          <a:off x="8454467" y="184998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107</xdr:row>
      <xdr:rowOff>154703</xdr:rowOff>
    </xdr:from>
    <xdr:ext cx="469744" cy="259045"/>
    <xdr:sp macro="" textlink="">
      <xdr:nvSpPr>
        <xdr:cNvPr id="485" name="n_2mainValue【市民会館】&#10;一人当たり面積">
          <a:extLst>
            <a:ext uri="{FF2B5EF4-FFF2-40B4-BE49-F238E27FC236}">
              <a16:creationId xmlns:a16="http://schemas.microsoft.com/office/drawing/2014/main" id="{1980A3DC-8914-4284-B2C7-AF7C8C77DF58}"/>
            </a:ext>
          </a:extLst>
        </xdr:cNvPr>
        <xdr:cNvSpPr txBox="1"/>
      </xdr:nvSpPr>
      <xdr:spPr>
        <a:xfrm>
          <a:off x="7673417" y="184998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107</xdr:row>
      <xdr:rowOff>154703</xdr:rowOff>
    </xdr:from>
    <xdr:ext cx="469744" cy="259045"/>
    <xdr:sp macro="" textlink="">
      <xdr:nvSpPr>
        <xdr:cNvPr id="486" name="n_3mainValue【市民会館】&#10;一人当たり面積">
          <a:extLst>
            <a:ext uri="{FF2B5EF4-FFF2-40B4-BE49-F238E27FC236}">
              <a16:creationId xmlns:a16="http://schemas.microsoft.com/office/drawing/2014/main" id="{42329031-A011-4F3D-878A-BE6EF221943D}"/>
            </a:ext>
          </a:extLst>
        </xdr:cNvPr>
        <xdr:cNvSpPr txBox="1"/>
      </xdr:nvSpPr>
      <xdr:spPr>
        <a:xfrm>
          <a:off x="6866332" y="184998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107</xdr:row>
      <xdr:rowOff>152416</xdr:rowOff>
    </xdr:from>
    <xdr:ext cx="469744" cy="259045"/>
    <xdr:sp macro="" textlink="">
      <xdr:nvSpPr>
        <xdr:cNvPr id="487" name="n_4mainValue【市民会館】&#10;一人当たり面積">
          <a:extLst>
            <a:ext uri="{FF2B5EF4-FFF2-40B4-BE49-F238E27FC236}">
              <a16:creationId xmlns:a16="http://schemas.microsoft.com/office/drawing/2014/main" id="{69626F5D-2FB3-4555-B1DD-9B5A0BE97952}"/>
            </a:ext>
          </a:extLst>
        </xdr:cNvPr>
        <xdr:cNvSpPr txBox="1"/>
      </xdr:nvSpPr>
      <xdr:spPr>
        <a:xfrm>
          <a:off x="6068772" y="184975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488" name="正方形/長方形 487">
          <a:extLst>
            <a:ext uri="{FF2B5EF4-FFF2-40B4-BE49-F238E27FC236}">
              <a16:creationId xmlns:a16="http://schemas.microsoft.com/office/drawing/2014/main" id="{C47C2FE0-D82A-47BE-A8F9-CD7CCF8B8DC7}"/>
            </a:ext>
          </a:extLst>
        </xdr:cNvPr>
        <xdr:cNvSpPr/>
      </xdr:nvSpPr>
      <xdr:spPr>
        <a:xfrm>
          <a:off x="11203940" y="419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489" name="正方形/長方形 488">
          <a:extLst>
            <a:ext uri="{FF2B5EF4-FFF2-40B4-BE49-F238E27FC236}">
              <a16:creationId xmlns:a16="http://schemas.microsoft.com/office/drawing/2014/main" id="{E6763180-D67C-41C8-AA33-94878FC3FF78}"/>
            </a:ext>
          </a:extLst>
        </xdr:cNvPr>
        <xdr:cNvSpPr/>
      </xdr:nvSpPr>
      <xdr:spPr>
        <a:xfrm>
          <a:off x="1131570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490" name="正方形/長方形 489">
          <a:extLst>
            <a:ext uri="{FF2B5EF4-FFF2-40B4-BE49-F238E27FC236}">
              <a16:creationId xmlns:a16="http://schemas.microsoft.com/office/drawing/2014/main" id="{9F6F72A3-7E2D-4A3C-9CC1-48885313A464}"/>
            </a:ext>
          </a:extLst>
        </xdr:cNvPr>
        <xdr:cNvSpPr/>
      </xdr:nvSpPr>
      <xdr:spPr>
        <a:xfrm>
          <a:off x="1131570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491" name="正方形/長方形 490">
          <a:extLst>
            <a:ext uri="{FF2B5EF4-FFF2-40B4-BE49-F238E27FC236}">
              <a16:creationId xmlns:a16="http://schemas.microsoft.com/office/drawing/2014/main" id="{31F2DD48-2264-4D29-882B-3678DCC84F9D}"/>
            </a:ext>
          </a:extLst>
        </xdr:cNvPr>
        <xdr:cNvSpPr/>
      </xdr:nvSpPr>
      <xdr:spPr>
        <a:xfrm>
          <a:off x="1223264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492" name="正方形/長方形 491">
          <a:extLst>
            <a:ext uri="{FF2B5EF4-FFF2-40B4-BE49-F238E27FC236}">
              <a16:creationId xmlns:a16="http://schemas.microsoft.com/office/drawing/2014/main" id="{FF7642C1-4A69-42F6-9385-34DC70C4672D}"/>
            </a:ext>
          </a:extLst>
        </xdr:cNvPr>
        <xdr:cNvSpPr/>
      </xdr:nvSpPr>
      <xdr:spPr>
        <a:xfrm>
          <a:off x="1223264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93" name="正方形/長方形 492">
          <a:extLst>
            <a:ext uri="{FF2B5EF4-FFF2-40B4-BE49-F238E27FC236}">
              <a16:creationId xmlns:a16="http://schemas.microsoft.com/office/drawing/2014/main" id="{189F1CE2-DEBD-4456-BD9A-015B028D28F7}"/>
            </a:ext>
          </a:extLst>
        </xdr:cNvPr>
        <xdr:cNvSpPr/>
      </xdr:nvSpPr>
      <xdr:spPr>
        <a:xfrm>
          <a:off x="1326134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94" name="正方形/長方形 493">
          <a:extLst>
            <a:ext uri="{FF2B5EF4-FFF2-40B4-BE49-F238E27FC236}">
              <a16:creationId xmlns:a16="http://schemas.microsoft.com/office/drawing/2014/main" id="{48406E0B-C918-4374-BEB1-C2C06ADDCB5D}"/>
            </a:ext>
          </a:extLst>
        </xdr:cNvPr>
        <xdr:cNvSpPr/>
      </xdr:nvSpPr>
      <xdr:spPr>
        <a:xfrm>
          <a:off x="1326134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95" name="正方形/長方形 494">
          <a:extLst>
            <a:ext uri="{FF2B5EF4-FFF2-40B4-BE49-F238E27FC236}">
              <a16:creationId xmlns:a16="http://schemas.microsoft.com/office/drawing/2014/main" id="{29367ED1-02DE-4BD2-9998-DACC4EA38FBC}"/>
            </a:ext>
          </a:extLst>
        </xdr:cNvPr>
        <xdr:cNvSpPr/>
      </xdr:nvSpPr>
      <xdr:spPr>
        <a:xfrm>
          <a:off x="11203940" y="533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96" name="テキスト ボックス 495">
          <a:extLst>
            <a:ext uri="{FF2B5EF4-FFF2-40B4-BE49-F238E27FC236}">
              <a16:creationId xmlns:a16="http://schemas.microsoft.com/office/drawing/2014/main" id="{313DDB2D-7110-409D-AE28-BB9246881159}"/>
            </a:ext>
          </a:extLst>
        </xdr:cNvPr>
        <xdr:cNvSpPr txBox="1"/>
      </xdr:nvSpPr>
      <xdr:spPr>
        <a:xfrm>
          <a:off x="1116584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97" name="直線コネクタ 496">
          <a:extLst>
            <a:ext uri="{FF2B5EF4-FFF2-40B4-BE49-F238E27FC236}">
              <a16:creationId xmlns:a16="http://schemas.microsoft.com/office/drawing/2014/main" id="{5A3B0140-DC87-4348-9C89-E7F475BFE779}"/>
            </a:ext>
          </a:extLst>
        </xdr:cNvPr>
        <xdr:cNvCxnSpPr/>
      </xdr:nvCxnSpPr>
      <xdr:spPr>
        <a:xfrm>
          <a:off x="11203940" y="762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98" name="テキスト ボックス 497">
          <a:extLst>
            <a:ext uri="{FF2B5EF4-FFF2-40B4-BE49-F238E27FC236}">
              <a16:creationId xmlns:a16="http://schemas.microsoft.com/office/drawing/2014/main" id="{50986B66-9DA4-4C04-B9D2-121916DB7062}"/>
            </a:ext>
          </a:extLst>
        </xdr:cNvPr>
        <xdr:cNvSpPr txBox="1"/>
      </xdr:nvSpPr>
      <xdr:spPr>
        <a:xfrm>
          <a:off x="10801531" y="7475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499" name="直線コネクタ 498">
          <a:extLst>
            <a:ext uri="{FF2B5EF4-FFF2-40B4-BE49-F238E27FC236}">
              <a16:creationId xmlns:a16="http://schemas.microsoft.com/office/drawing/2014/main" id="{1659524B-B00E-462D-9E0A-4FCF75493357}"/>
            </a:ext>
          </a:extLst>
        </xdr:cNvPr>
        <xdr:cNvCxnSpPr/>
      </xdr:nvCxnSpPr>
      <xdr:spPr>
        <a:xfrm>
          <a:off x="11203940" y="729723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500" name="テキスト ボックス 499">
          <a:extLst>
            <a:ext uri="{FF2B5EF4-FFF2-40B4-BE49-F238E27FC236}">
              <a16:creationId xmlns:a16="http://schemas.microsoft.com/office/drawing/2014/main" id="{EF0D0F7F-0CD3-443B-ABEE-8D575D05CB9D}"/>
            </a:ext>
          </a:extLst>
        </xdr:cNvPr>
        <xdr:cNvSpPr txBox="1"/>
      </xdr:nvSpPr>
      <xdr:spPr>
        <a:xfrm>
          <a:off x="10801531" y="715311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501" name="直線コネクタ 500">
          <a:extLst>
            <a:ext uri="{FF2B5EF4-FFF2-40B4-BE49-F238E27FC236}">
              <a16:creationId xmlns:a16="http://schemas.microsoft.com/office/drawing/2014/main" id="{AEE3527A-893B-4B7A-A601-3CF9360AA1F6}"/>
            </a:ext>
          </a:extLst>
        </xdr:cNvPr>
        <xdr:cNvCxnSpPr/>
      </xdr:nvCxnSpPr>
      <xdr:spPr>
        <a:xfrm>
          <a:off x="11203940" y="696495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502" name="テキスト ボックス 501">
          <a:extLst>
            <a:ext uri="{FF2B5EF4-FFF2-40B4-BE49-F238E27FC236}">
              <a16:creationId xmlns:a16="http://schemas.microsoft.com/office/drawing/2014/main" id="{AEBC21DB-4CE1-4154-97B1-8B07C3B3B410}"/>
            </a:ext>
          </a:extLst>
        </xdr:cNvPr>
        <xdr:cNvSpPr txBox="1"/>
      </xdr:nvSpPr>
      <xdr:spPr>
        <a:xfrm>
          <a:off x="10842791" y="682082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503" name="直線コネクタ 502">
          <a:extLst>
            <a:ext uri="{FF2B5EF4-FFF2-40B4-BE49-F238E27FC236}">
              <a16:creationId xmlns:a16="http://schemas.microsoft.com/office/drawing/2014/main" id="{75232F58-C4D5-4E83-8DD2-CF1D276C85E3}"/>
            </a:ext>
          </a:extLst>
        </xdr:cNvPr>
        <xdr:cNvCxnSpPr/>
      </xdr:nvCxnSpPr>
      <xdr:spPr>
        <a:xfrm>
          <a:off x="11203940" y="664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504" name="テキスト ボックス 503">
          <a:extLst>
            <a:ext uri="{FF2B5EF4-FFF2-40B4-BE49-F238E27FC236}">
              <a16:creationId xmlns:a16="http://schemas.microsoft.com/office/drawing/2014/main" id="{C881AD87-ECE1-4A50-A61D-7B391163B5BB}"/>
            </a:ext>
          </a:extLst>
        </xdr:cNvPr>
        <xdr:cNvSpPr txBox="1"/>
      </xdr:nvSpPr>
      <xdr:spPr>
        <a:xfrm>
          <a:off x="1084279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505" name="直線コネクタ 504">
          <a:extLst>
            <a:ext uri="{FF2B5EF4-FFF2-40B4-BE49-F238E27FC236}">
              <a16:creationId xmlns:a16="http://schemas.microsoft.com/office/drawing/2014/main" id="{73F8868D-D27F-49B2-8673-0374B0BB4660}"/>
            </a:ext>
          </a:extLst>
        </xdr:cNvPr>
        <xdr:cNvCxnSpPr/>
      </xdr:nvCxnSpPr>
      <xdr:spPr>
        <a:xfrm>
          <a:off x="11203940" y="631180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506" name="テキスト ボックス 505">
          <a:extLst>
            <a:ext uri="{FF2B5EF4-FFF2-40B4-BE49-F238E27FC236}">
              <a16:creationId xmlns:a16="http://schemas.microsoft.com/office/drawing/2014/main" id="{7089CFB3-DB74-4FAC-84A0-CCDB09FA090C}"/>
            </a:ext>
          </a:extLst>
        </xdr:cNvPr>
        <xdr:cNvSpPr txBox="1"/>
      </xdr:nvSpPr>
      <xdr:spPr>
        <a:xfrm>
          <a:off x="10842791" y="617530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507" name="直線コネクタ 506">
          <a:extLst>
            <a:ext uri="{FF2B5EF4-FFF2-40B4-BE49-F238E27FC236}">
              <a16:creationId xmlns:a16="http://schemas.microsoft.com/office/drawing/2014/main" id="{03D296AE-DDFA-4156-A8FC-4D0C35874245}"/>
            </a:ext>
          </a:extLst>
        </xdr:cNvPr>
        <xdr:cNvCxnSpPr/>
      </xdr:nvCxnSpPr>
      <xdr:spPr>
        <a:xfrm>
          <a:off x="11203940" y="598904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508" name="テキスト ボックス 507">
          <a:extLst>
            <a:ext uri="{FF2B5EF4-FFF2-40B4-BE49-F238E27FC236}">
              <a16:creationId xmlns:a16="http://schemas.microsoft.com/office/drawing/2014/main" id="{12D151A0-DF5F-42EA-A5A0-9C241A20265A}"/>
            </a:ext>
          </a:extLst>
        </xdr:cNvPr>
        <xdr:cNvSpPr txBox="1"/>
      </xdr:nvSpPr>
      <xdr:spPr>
        <a:xfrm>
          <a:off x="10842791" y="584873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509" name="直線コネクタ 508">
          <a:extLst>
            <a:ext uri="{FF2B5EF4-FFF2-40B4-BE49-F238E27FC236}">
              <a16:creationId xmlns:a16="http://schemas.microsoft.com/office/drawing/2014/main" id="{503835A1-F8FE-4E96-BD89-EB857D0E7AEE}"/>
            </a:ext>
          </a:extLst>
        </xdr:cNvPr>
        <xdr:cNvCxnSpPr/>
      </xdr:nvCxnSpPr>
      <xdr:spPr>
        <a:xfrm>
          <a:off x="11203940" y="56605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510" name="テキスト ボックス 509">
          <a:extLst>
            <a:ext uri="{FF2B5EF4-FFF2-40B4-BE49-F238E27FC236}">
              <a16:creationId xmlns:a16="http://schemas.microsoft.com/office/drawing/2014/main" id="{96D72B29-6064-4BFC-A751-143E398D0F26}"/>
            </a:ext>
          </a:extLst>
        </xdr:cNvPr>
        <xdr:cNvSpPr txBox="1"/>
      </xdr:nvSpPr>
      <xdr:spPr>
        <a:xfrm>
          <a:off x="10905006" y="5516444"/>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511" name="直線コネクタ 510">
          <a:extLst>
            <a:ext uri="{FF2B5EF4-FFF2-40B4-BE49-F238E27FC236}">
              <a16:creationId xmlns:a16="http://schemas.microsoft.com/office/drawing/2014/main" id="{8DD9E07D-2A03-490A-99ED-B29420784756}"/>
            </a:ext>
          </a:extLst>
        </xdr:cNvPr>
        <xdr:cNvCxnSpPr/>
      </xdr:nvCxnSpPr>
      <xdr:spPr>
        <a:xfrm>
          <a:off x="11203940" y="533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512" name="【一般廃棄物処理施設】&#10;有形固定資産減価償却率グラフ枠">
          <a:extLst>
            <a:ext uri="{FF2B5EF4-FFF2-40B4-BE49-F238E27FC236}">
              <a16:creationId xmlns:a16="http://schemas.microsoft.com/office/drawing/2014/main" id="{F5378EAD-5893-40B1-A8C6-A4550A1894EC}"/>
            </a:ext>
          </a:extLst>
        </xdr:cNvPr>
        <xdr:cNvSpPr/>
      </xdr:nvSpPr>
      <xdr:spPr>
        <a:xfrm>
          <a:off x="11203940" y="533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34</xdr:row>
      <xdr:rowOff>43543</xdr:rowOff>
    </xdr:from>
    <xdr:to>
      <xdr:col>85</xdr:col>
      <xdr:colOff>126364</xdr:colOff>
      <xdr:row>42</xdr:row>
      <xdr:rowOff>12519</xdr:rowOff>
    </xdr:to>
    <xdr:cxnSp macro="">
      <xdr:nvCxnSpPr>
        <xdr:cNvPr id="513" name="直線コネクタ 512">
          <a:extLst>
            <a:ext uri="{FF2B5EF4-FFF2-40B4-BE49-F238E27FC236}">
              <a16:creationId xmlns:a16="http://schemas.microsoft.com/office/drawing/2014/main" id="{795BC8A1-4786-4B0A-9025-3EB1D8A5FAFD}"/>
            </a:ext>
          </a:extLst>
        </xdr:cNvPr>
        <xdr:cNvCxnSpPr/>
      </xdr:nvCxnSpPr>
      <xdr:spPr>
        <a:xfrm flipV="1">
          <a:off x="14703424" y="5874748"/>
          <a:ext cx="0" cy="134248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16346</xdr:rowOff>
    </xdr:from>
    <xdr:ext cx="405111" cy="259045"/>
    <xdr:sp macro="" textlink="">
      <xdr:nvSpPr>
        <xdr:cNvPr id="514" name="【一般廃棄物処理施設】&#10;有形固定資産減価償却率最小値テキスト">
          <a:extLst>
            <a:ext uri="{FF2B5EF4-FFF2-40B4-BE49-F238E27FC236}">
              <a16:creationId xmlns:a16="http://schemas.microsoft.com/office/drawing/2014/main" id="{8388C286-3DDA-4938-8FD7-BC5D1B92DE1F}"/>
            </a:ext>
          </a:extLst>
        </xdr:cNvPr>
        <xdr:cNvSpPr txBox="1"/>
      </xdr:nvSpPr>
      <xdr:spPr>
        <a:xfrm>
          <a:off x="14742160" y="72210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12519</xdr:rowOff>
    </xdr:from>
    <xdr:to>
      <xdr:col>86</xdr:col>
      <xdr:colOff>25400</xdr:colOff>
      <xdr:row>42</xdr:row>
      <xdr:rowOff>12519</xdr:rowOff>
    </xdr:to>
    <xdr:cxnSp macro="">
      <xdr:nvCxnSpPr>
        <xdr:cNvPr id="515" name="直線コネクタ 514">
          <a:extLst>
            <a:ext uri="{FF2B5EF4-FFF2-40B4-BE49-F238E27FC236}">
              <a16:creationId xmlns:a16="http://schemas.microsoft.com/office/drawing/2014/main" id="{4D569262-98B6-43E4-BB3E-3E1D131EF673}"/>
            </a:ext>
          </a:extLst>
        </xdr:cNvPr>
        <xdr:cNvCxnSpPr/>
      </xdr:nvCxnSpPr>
      <xdr:spPr>
        <a:xfrm>
          <a:off x="14611350" y="721722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161670</xdr:rowOff>
    </xdr:from>
    <xdr:ext cx="405111" cy="259045"/>
    <xdr:sp macro="" textlink="">
      <xdr:nvSpPr>
        <xdr:cNvPr id="516" name="【一般廃棄物処理施設】&#10;有形固定資産減価償却率最大値テキスト">
          <a:extLst>
            <a:ext uri="{FF2B5EF4-FFF2-40B4-BE49-F238E27FC236}">
              <a16:creationId xmlns:a16="http://schemas.microsoft.com/office/drawing/2014/main" id="{ABDAEB89-FAA9-416B-8A45-C58AFDDFA766}"/>
            </a:ext>
          </a:extLst>
        </xdr:cNvPr>
        <xdr:cNvSpPr txBox="1"/>
      </xdr:nvSpPr>
      <xdr:spPr>
        <a:xfrm>
          <a:off x="14742160" y="56499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34</xdr:row>
      <xdr:rowOff>43543</xdr:rowOff>
    </xdr:from>
    <xdr:to>
      <xdr:col>86</xdr:col>
      <xdr:colOff>25400</xdr:colOff>
      <xdr:row>34</xdr:row>
      <xdr:rowOff>43543</xdr:rowOff>
    </xdr:to>
    <xdr:cxnSp macro="">
      <xdr:nvCxnSpPr>
        <xdr:cNvPr id="517" name="直線コネクタ 516">
          <a:extLst>
            <a:ext uri="{FF2B5EF4-FFF2-40B4-BE49-F238E27FC236}">
              <a16:creationId xmlns:a16="http://schemas.microsoft.com/office/drawing/2014/main" id="{BBC3F7F2-815F-49FD-B5BC-00D204097F4D}"/>
            </a:ext>
          </a:extLst>
        </xdr:cNvPr>
        <xdr:cNvCxnSpPr/>
      </xdr:nvCxnSpPr>
      <xdr:spPr>
        <a:xfrm>
          <a:off x="14611350" y="5874748"/>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144615</xdr:rowOff>
    </xdr:from>
    <xdr:ext cx="405111" cy="259045"/>
    <xdr:sp macro="" textlink="">
      <xdr:nvSpPr>
        <xdr:cNvPr id="518" name="【一般廃棄物処理施設】&#10;有形固定資産減価償却率平均値テキスト">
          <a:extLst>
            <a:ext uri="{FF2B5EF4-FFF2-40B4-BE49-F238E27FC236}">
              <a16:creationId xmlns:a16="http://schemas.microsoft.com/office/drawing/2014/main" id="{426D33FF-B643-495E-BADF-3E0624BF0DD4}"/>
            </a:ext>
          </a:extLst>
        </xdr:cNvPr>
        <xdr:cNvSpPr txBox="1"/>
      </xdr:nvSpPr>
      <xdr:spPr>
        <a:xfrm>
          <a:off x="14742160" y="648636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121738</xdr:rowOff>
    </xdr:from>
    <xdr:to>
      <xdr:col>85</xdr:col>
      <xdr:colOff>177800</xdr:colOff>
      <xdr:row>39</xdr:row>
      <xdr:rowOff>51888</xdr:rowOff>
    </xdr:to>
    <xdr:sp macro="" textlink="">
      <xdr:nvSpPr>
        <xdr:cNvPr id="519" name="フローチャート: 判断 518">
          <a:extLst>
            <a:ext uri="{FF2B5EF4-FFF2-40B4-BE49-F238E27FC236}">
              <a16:creationId xmlns:a16="http://schemas.microsoft.com/office/drawing/2014/main" id="{58F921F2-5D4C-4BC7-BA27-FCD623461981}"/>
            </a:ext>
          </a:extLst>
        </xdr:cNvPr>
        <xdr:cNvSpPr/>
      </xdr:nvSpPr>
      <xdr:spPr>
        <a:xfrm>
          <a:off x="14649450" y="6638743"/>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95613</xdr:rowOff>
    </xdr:from>
    <xdr:to>
      <xdr:col>81</xdr:col>
      <xdr:colOff>101600</xdr:colOff>
      <xdr:row>39</xdr:row>
      <xdr:rowOff>25763</xdr:rowOff>
    </xdr:to>
    <xdr:sp macro="" textlink="">
      <xdr:nvSpPr>
        <xdr:cNvPr id="520" name="フローチャート: 判断 519">
          <a:extLst>
            <a:ext uri="{FF2B5EF4-FFF2-40B4-BE49-F238E27FC236}">
              <a16:creationId xmlns:a16="http://schemas.microsoft.com/office/drawing/2014/main" id="{F2AAE3B1-48F2-4874-9CE8-AE5DBF554B3A}"/>
            </a:ext>
          </a:extLst>
        </xdr:cNvPr>
        <xdr:cNvSpPr/>
      </xdr:nvSpPr>
      <xdr:spPr>
        <a:xfrm>
          <a:off x="13887450" y="6606903"/>
          <a:ext cx="9779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58057</xdr:rowOff>
    </xdr:from>
    <xdr:to>
      <xdr:col>76</xdr:col>
      <xdr:colOff>165100</xdr:colOff>
      <xdr:row>38</xdr:row>
      <xdr:rowOff>159657</xdr:rowOff>
    </xdr:to>
    <xdr:sp macro="" textlink="">
      <xdr:nvSpPr>
        <xdr:cNvPr id="521" name="フローチャート: 判断 520">
          <a:extLst>
            <a:ext uri="{FF2B5EF4-FFF2-40B4-BE49-F238E27FC236}">
              <a16:creationId xmlns:a16="http://schemas.microsoft.com/office/drawing/2014/main" id="{C2300CA2-7C3D-445A-A64E-0E207F83ED14}"/>
            </a:ext>
          </a:extLst>
        </xdr:cNvPr>
        <xdr:cNvSpPr/>
      </xdr:nvSpPr>
      <xdr:spPr>
        <a:xfrm>
          <a:off x="13089890" y="6569347"/>
          <a:ext cx="10922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38</xdr:row>
      <xdr:rowOff>38463</xdr:rowOff>
    </xdr:from>
    <xdr:to>
      <xdr:col>72</xdr:col>
      <xdr:colOff>38100</xdr:colOff>
      <xdr:row>38</xdr:row>
      <xdr:rowOff>140063</xdr:rowOff>
    </xdr:to>
    <xdr:sp macro="" textlink="">
      <xdr:nvSpPr>
        <xdr:cNvPr id="522" name="フローチャート: 判断 521">
          <a:extLst>
            <a:ext uri="{FF2B5EF4-FFF2-40B4-BE49-F238E27FC236}">
              <a16:creationId xmlns:a16="http://schemas.microsoft.com/office/drawing/2014/main" id="{91905529-A240-4A01-B8CE-DC792D8E3978}"/>
            </a:ext>
          </a:extLst>
        </xdr:cNvPr>
        <xdr:cNvSpPr/>
      </xdr:nvSpPr>
      <xdr:spPr>
        <a:xfrm>
          <a:off x="12303760" y="6553563"/>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59690</xdr:rowOff>
    </xdr:from>
    <xdr:to>
      <xdr:col>67</xdr:col>
      <xdr:colOff>101600</xdr:colOff>
      <xdr:row>38</xdr:row>
      <xdr:rowOff>161290</xdr:rowOff>
    </xdr:to>
    <xdr:sp macro="" textlink="">
      <xdr:nvSpPr>
        <xdr:cNvPr id="523" name="フローチャート: 判断 522">
          <a:extLst>
            <a:ext uri="{FF2B5EF4-FFF2-40B4-BE49-F238E27FC236}">
              <a16:creationId xmlns:a16="http://schemas.microsoft.com/office/drawing/2014/main" id="{955AFB70-1539-4569-A610-58311D26A0A4}"/>
            </a:ext>
          </a:extLst>
        </xdr:cNvPr>
        <xdr:cNvSpPr/>
      </xdr:nvSpPr>
      <xdr:spPr>
        <a:xfrm>
          <a:off x="11487150" y="6570980"/>
          <a:ext cx="9779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524" name="テキスト ボックス 523">
          <a:extLst>
            <a:ext uri="{FF2B5EF4-FFF2-40B4-BE49-F238E27FC236}">
              <a16:creationId xmlns:a16="http://schemas.microsoft.com/office/drawing/2014/main" id="{14F8B2A1-7700-4B1A-8541-4B3F43BAFF55}"/>
            </a:ext>
          </a:extLst>
        </xdr:cNvPr>
        <xdr:cNvSpPr txBox="1"/>
      </xdr:nvSpPr>
      <xdr:spPr>
        <a:xfrm>
          <a:off x="145326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525" name="テキスト ボックス 524">
          <a:extLst>
            <a:ext uri="{FF2B5EF4-FFF2-40B4-BE49-F238E27FC236}">
              <a16:creationId xmlns:a16="http://schemas.microsoft.com/office/drawing/2014/main" id="{24126582-625E-42CF-916B-E7FDD4A1DC2B}"/>
            </a:ext>
          </a:extLst>
        </xdr:cNvPr>
        <xdr:cNvSpPr txBox="1"/>
      </xdr:nvSpPr>
      <xdr:spPr>
        <a:xfrm>
          <a:off x="137706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526" name="テキスト ボックス 525">
          <a:extLst>
            <a:ext uri="{FF2B5EF4-FFF2-40B4-BE49-F238E27FC236}">
              <a16:creationId xmlns:a16="http://schemas.microsoft.com/office/drawing/2014/main" id="{83C61AC1-DA6F-4B2F-B4B4-33E9FF510079}"/>
            </a:ext>
          </a:extLst>
        </xdr:cNvPr>
        <xdr:cNvSpPr txBox="1"/>
      </xdr:nvSpPr>
      <xdr:spPr>
        <a:xfrm>
          <a:off x="129730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527" name="テキスト ボックス 526">
          <a:extLst>
            <a:ext uri="{FF2B5EF4-FFF2-40B4-BE49-F238E27FC236}">
              <a16:creationId xmlns:a16="http://schemas.microsoft.com/office/drawing/2014/main" id="{6E434FBC-48B4-42CD-BE3A-CC637EC7D323}"/>
            </a:ext>
          </a:extLst>
        </xdr:cNvPr>
        <xdr:cNvSpPr txBox="1"/>
      </xdr:nvSpPr>
      <xdr:spPr>
        <a:xfrm>
          <a:off x="121754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528" name="テキスト ボックス 527">
          <a:extLst>
            <a:ext uri="{FF2B5EF4-FFF2-40B4-BE49-F238E27FC236}">
              <a16:creationId xmlns:a16="http://schemas.microsoft.com/office/drawing/2014/main" id="{396F9AD8-64A6-4084-BB82-763B9FCFCCB7}"/>
            </a:ext>
          </a:extLst>
        </xdr:cNvPr>
        <xdr:cNvSpPr txBox="1"/>
      </xdr:nvSpPr>
      <xdr:spPr>
        <a:xfrm>
          <a:off x="113703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40</xdr:row>
      <xdr:rowOff>93980</xdr:rowOff>
    </xdr:from>
    <xdr:to>
      <xdr:col>85</xdr:col>
      <xdr:colOff>177800</xdr:colOff>
      <xdr:row>41</xdr:row>
      <xdr:rowOff>24130</xdr:rowOff>
    </xdr:to>
    <xdr:sp macro="" textlink="">
      <xdr:nvSpPr>
        <xdr:cNvPr id="529" name="楕円 528">
          <a:extLst>
            <a:ext uri="{FF2B5EF4-FFF2-40B4-BE49-F238E27FC236}">
              <a16:creationId xmlns:a16="http://schemas.microsoft.com/office/drawing/2014/main" id="{EFA7FF71-FA43-4B5F-A9D3-69CCCCE2645D}"/>
            </a:ext>
          </a:extLst>
        </xdr:cNvPr>
        <xdr:cNvSpPr/>
      </xdr:nvSpPr>
      <xdr:spPr>
        <a:xfrm>
          <a:off x="14649450" y="6955790"/>
          <a:ext cx="9779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40</xdr:row>
      <xdr:rowOff>72407</xdr:rowOff>
    </xdr:from>
    <xdr:ext cx="405111" cy="259045"/>
    <xdr:sp macro="" textlink="">
      <xdr:nvSpPr>
        <xdr:cNvPr id="530" name="【一般廃棄物処理施設】&#10;有形固定資産減価償却率該当値テキスト">
          <a:extLst>
            <a:ext uri="{FF2B5EF4-FFF2-40B4-BE49-F238E27FC236}">
              <a16:creationId xmlns:a16="http://schemas.microsoft.com/office/drawing/2014/main" id="{03638C0B-C51C-4401-B166-D88554F16CAB}"/>
            </a:ext>
          </a:extLst>
        </xdr:cNvPr>
        <xdr:cNvSpPr txBox="1"/>
      </xdr:nvSpPr>
      <xdr:spPr>
        <a:xfrm>
          <a:off x="14742160" y="69304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40</xdr:row>
      <xdr:rowOff>62956</xdr:rowOff>
    </xdr:from>
    <xdr:to>
      <xdr:col>81</xdr:col>
      <xdr:colOff>101600</xdr:colOff>
      <xdr:row>40</xdr:row>
      <xdr:rowOff>164556</xdr:rowOff>
    </xdr:to>
    <xdr:sp macro="" textlink="">
      <xdr:nvSpPr>
        <xdr:cNvPr id="531" name="楕円 530">
          <a:extLst>
            <a:ext uri="{FF2B5EF4-FFF2-40B4-BE49-F238E27FC236}">
              <a16:creationId xmlns:a16="http://schemas.microsoft.com/office/drawing/2014/main" id="{4E9D00D1-083F-4689-9997-BAAC420F7F01}"/>
            </a:ext>
          </a:extLst>
        </xdr:cNvPr>
        <xdr:cNvSpPr/>
      </xdr:nvSpPr>
      <xdr:spPr>
        <a:xfrm>
          <a:off x="13887450" y="6917146"/>
          <a:ext cx="97790" cy="10922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40</xdr:row>
      <xdr:rowOff>113756</xdr:rowOff>
    </xdr:from>
    <xdr:to>
      <xdr:col>85</xdr:col>
      <xdr:colOff>127000</xdr:colOff>
      <xdr:row>40</xdr:row>
      <xdr:rowOff>144780</xdr:rowOff>
    </xdr:to>
    <xdr:cxnSp macro="">
      <xdr:nvCxnSpPr>
        <xdr:cNvPr id="532" name="直線コネクタ 531">
          <a:extLst>
            <a:ext uri="{FF2B5EF4-FFF2-40B4-BE49-F238E27FC236}">
              <a16:creationId xmlns:a16="http://schemas.microsoft.com/office/drawing/2014/main" id="{0E9E8068-99F8-481D-A0D3-31103D3435B8}"/>
            </a:ext>
          </a:extLst>
        </xdr:cNvPr>
        <xdr:cNvCxnSpPr/>
      </xdr:nvCxnSpPr>
      <xdr:spPr>
        <a:xfrm>
          <a:off x="13942060" y="6971756"/>
          <a:ext cx="762000" cy="291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40</xdr:row>
      <xdr:rowOff>27033</xdr:rowOff>
    </xdr:from>
    <xdr:to>
      <xdr:col>76</xdr:col>
      <xdr:colOff>165100</xdr:colOff>
      <xdr:row>40</xdr:row>
      <xdr:rowOff>128633</xdr:rowOff>
    </xdr:to>
    <xdr:sp macro="" textlink="">
      <xdr:nvSpPr>
        <xdr:cNvPr id="533" name="楕円 532">
          <a:extLst>
            <a:ext uri="{FF2B5EF4-FFF2-40B4-BE49-F238E27FC236}">
              <a16:creationId xmlns:a16="http://schemas.microsoft.com/office/drawing/2014/main" id="{C8AC2A90-AF6C-4EBC-B8A3-5DC7B8A5262A}"/>
            </a:ext>
          </a:extLst>
        </xdr:cNvPr>
        <xdr:cNvSpPr/>
      </xdr:nvSpPr>
      <xdr:spPr>
        <a:xfrm>
          <a:off x="13089890" y="6883128"/>
          <a:ext cx="10922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40</xdr:row>
      <xdr:rowOff>77833</xdr:rowOff>
    </xdr:from>
    <xdr:to>
      <xdr:col>81</xdr:col>
      <xdr:colOff>50800</xdr:colOff>
      <xdr:row>40</xdr:row>
      <xdr:rowOff>113756</xdr:rowOff>
    </xdr:to>
    <xdr:cxnSp macro="">
      <xdr:nvCxnSpPr>
        <xdr:cNvPr id="534" name="直線コネクタ 533">
          <a:extLst>
            <a:ext uri="{FF2B5EF4-FFF2-40B4-BE49-F238E27FC236}">
              <a16:creationId xmlns:a16="http://schemas.microsoft.com/office/drawing/2014/main" id="{7791250E-B8C0-475D-929A-EC1B0049028C}"/>
            </a:ext>
          </a:extLst>
        </xdr:cNvPr>
        <xdr:cNvCxnSpPr/>
      </xdr:nvCxnSpPr>
      <xdr:spPr>
        <a:xfrm>
          <a:off x="13144500" y="6935833"/>
          <a:ext cx="79756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39</xdr:row>
      <xdr:rowOff>160927</xdr:rowOff>
    </xdr:from>
    <xdr:to>
      <xdr:col>72</xdr:col>
      <xdr:colOff>38100</xdr:colOff>
      <xdr:row>40</xdr:row>
      <xdr:rowOff>91077</xdr:rowOff>
    </xdr:to>
    <xdr:sp macro="" textlink="">
      <xdr:nvSpPr>
        <xdr:cNvPr id="535" name="楕円 534">
          <a:extLst>
            <a:ext uri="{FF2B5EF4-FFF2-40B4-BE49-F238E27FC236}">
              <a16:creationId xmlns:a16="http://schemas.microsoft.com/office/drawing/2014/main" id="{54D63DF9-06D3-4D4B-9878-73C93D5C56F0}"/>
            </a:ext>
          </a:extLst>
        </xdr:cNvPr>
        <xdr:cNvSpPr/>
      </xdr:nvSpPr>
      <xdr:spPr>
        <a:xfrm>
          <a:off x="12303760" y="6849382"/>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40</xdr:row>
      <xdr:rowOff>40277</xdr:rowOff>
    </xdr:from>
    <xdr:to>
      <xdr:col>76</xdr:col>
      <xdr:colOff>114300</xdr:colOff>
      <xdr:row>40</xdr:row>
      <xdr:rowOff>77833</xdr:rowOff>
    </xdr:to>
    <xdr:cxnSp macro="">
      <xdr:nvCxnSpPr>
        <xdr:cNvPr id="536" name="直線コネクタ 535">
          <a:extLst>
            <a:ext uri="{FF2B5EF4-FFF2-40B4-BE49-F238E27FC236}">
              <a16:creationId xmlns:a16="http://schemas.microsoft.com/office/drawing/2014/main" id="{58D8D5A6-B6AD-4CD2-A016-6A436D33C47F}"/>
            </a:ext>
          </a:extLst>
        </xdr:cNvPr>
        <xdr:cNvCxnSpPr/>
      </xdr:nvCxnSpPr>
      <xdr:spPr>
        <a:xfrm>
          <a:off x="12346940" y="6898277"/>
          <a:ext cx="79756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39</xdr:row>
      <xdr:rowOff>123372</xdr:rowOff>
    </xdr:from>
    <xdr:to>
      <xdr:col>67</xdr:col>
      <xdr:colOff>101600</xdr:colOff>
      <xdr:row>40</xdr:row>
      <xdr:rowOff>53522</xdr:rowOff>
    </xdr:to>
    <xdr:sp macro="" textlink="">
      <xdr:nvSpPr>
        <xdr:cNvPr id="537" name="楕円 536">
          <a:extLst>
            <a:ext uri="{FF2B5EF4-FFF2-40B4-BE49-F238E27FC236}">
              <a16:creationId xmlns:a16="http://schemas.microsoft.com/office/drawing/2014/main" id="{A8560F48-CF11-48F2-9295-F1E613250A16}"/>
            </a:ext>
          </a:extLst>
        </xdr:cNvPr>
        <xdr:cNvSpPr/>
      </xdr:nvSpPr>
      <xdr:spPr>
        <a:xfrm>
          <a:off x="11487150" y="6811827"/>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40</xdr:row>
      <xdr:rowOff>2722</xdr:rowOff>
    </xdr:from>
    <xdr:to>
      <xdr:col>71</xdr:col>
      <xdr:colOff>177800</xdr:colOff>
      <xdr:row>40</xdr:row>
      <xdr:rowOff>40277</xdr:rowOff>
    </xdr:to>
    <xdr:cxnSp macro="">
      <xdr:nvCxnSpPr>
        <xdr:cNvPr id="538" name="直線コネクタ 537">
          <a:extLst>
            <a:ext uri="{FF2B5EF4-FFF2-40B4-BE49-F238E27FC236}">
              <a16:creationId xmlns:a16="http://schemas.microsoft.com/office/drawing/2014/main" id="{424E3B0C-2AC7-4BF6-A957-0F5EB55AC089}"/>
            </a:ext>
          </a:extLst>
        </xdr:cNvPr>
        <xdr:cNvCxnSpPr/>
      </xdr:nvCxnSpPr>
      <xdr:spPr>
        <a:xfrm>
          <a:off x="11541760" y="6860722"/>
          <a:ext cx="805180" cy="375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37</xdr:row>
      <xdr:rowOff>42290</xdr:rowOff>
    </xdr:from>
    <xdr:ext cx="405111" cy="259045"/>
    <xdr:sp macro="" textlink="">
      <xdr:nvSpPr>
        <xdr:cNvPr id="539" name="n_1aveValue【一般廃棄物処理施設】&#10;有形固定資産減価償却率">
          <a:extLst>
            <a:ext uri="{FF2B5EF4-FFF2-40B4-BE49-F238E27FC236}">
              <a16:creationId xmlns:a16="http://schemas.microsoft.com/office/drawing/2014/main" id="{74440848-E61E-4412-95A5-24937F08E7DF}"/>
            </a:ext>
          </a:extLst>
        </xdr:cNvPr>
        <xdr:cNvSpPr txBox="1"/>
      </xdr:nvSpPr>
      <xdr:spPr>
        <a:xfrm>
          <a:off x="13738234" y="63878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37</xdr:row>
      <xdr:rowOff>4734</xdr:rowOff>
    </xdr:from>
    <xdr:ext cx="405111" cy="259045"/>
    <xdr:sp macro="" textlink="">
      <xdr:nvSpPr>
        <xdr:cNvPr id="540" name="n_2aveValue【一般廃棄物処理施設】&#10;有形固定資産減価償却率">
          <a:extLst>
            <a:ext uri="{FF2B5EF4-FFF2-40B4-BE49-F238E27FC236}">
              <a16:creationId xmlns:a16="http://schemas.microsoft.com/office/drawing/2014/main" id="{CFBA275D-F4E2-4075-B5BC-A4CB0DCA1A7A}"/>
            </a:ext>
          </a:extLst>
        </xdr:cNvPr>
        <xdr:cNvSpPr txBox="1"/>
      </xdr:nvSpPr>
      <xdr:spPr>
        <a:xfrm>
          <a:off x="12957184" y="63502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36</xdr:row>
      <xdr:rowOff>156590</xdr:rowOff>
    </xdr:from>
    <xdr:ext cx="405111" cy="259045"/>
    <xdr:sp macro="" textlink="">
      <xdr:nvSpPr>
        <xdr:cNvPr id="541" name="n_3aveValue【一般廃棄物処理施設】&#10;有形固定資産減価償却率">
          <a:extLst>
            <a:ext uri="{FF2B5EF4-FFF2-40B4-BE49-F238E27FC236}">
              <a16:creationId xmlns:a16="http://schemas.microsoft.com/office/drawing/2014/main" id="{F4638CF8-EB91-4886-AF20-01B567D2E1CF}"/>
            </a:ext>
          </a:extLst>
        </xdr:cNvPr>
        <xdr:cNvSpPr txBox="1"/>
      </xdr:nvSpPr>
      <xdr:spPr>
        <a:xfrm>
          <a:off x="12171054" y="63306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37</xdr:row>
      <xdr:rowOff>6367</xdr:rowOff>
    </xdr:from>
    <xdr:ext cx="405111" cy="259045"/>
    <xdr:sp macro="" textlink="">
      <xdr:nvSpPr>
        <xdr:cNvPr id="542" name="n_4aveValue【一般廃棄物処理施設】&#10;有形固定資産減価償却率">
          <a:extLst>
            <a:ext uri="{FF2B5EF4-FFF2-40B4-BE49-F238E27FC236}">
              <a16:creationId xmlns:a16="http://schemas.microsoft.com/office/drawing/2014/main" id="{F1CCB641-FC97-4783-B8CF-3A9126E0C705}"/>
            </a:ext>
          </a:extLst>
        </xdr:cNvPr>
        <xdr:cNvSpPr txBox="1"/>
      </xdr:nvSpPr>
      <xdr:spPr>
        <a:xfrm>
          <a:off x="11354444" y="63519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40</xdr:row>
      <xdr:rowOff>155683</xdr:rowOff>
    </xdr:from>
    <xdr:ext cx="405111" cy="259045"/>
    <xdr:sp macro="" textlink="">
      <xdr:nvSpPr>
        <xdr:cNvPr id="543" name="n_1mainValue【一般廃棄物処理施設】&#10;有形固定資産減価償却率">
          <a:extLst>
            <a:ext uri="{FF2B5EF4-FFF2-40B4-BE49-F238E27FC236}">
              <a16:creationId xmlns:a16="http://schemas.microsoft.com/office/drawing/2014/main" id="{EC1907EF-1CC3-40F6-8FA9-8608D2AE400E}"/>
            </a:ext>
          </a:extLst>
        </xdr:cNvPr>
        <xdr:cNvSpPr txBox="1"/>
      </xdr:nvSpPr>
      <xdr:spPr>
        <a:xfrm>
          <a:off x="13738234" y="70136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40</xdr:row>
      <xdr:rowOff>119760</xdr:rowOff>
    </xdr:from>
    <xdr:ext cx="405111" cy="259045"/>
    <xdr:sp macro="" textlink="">
      <xdr:nvSpPr>
        <xdr:cNvPr id="544" name="n_2mainValue【一般廃棄物処理施設】&#10;有形固定資産減価償却率">
          <a:extLst>
            <a:ext uri="{FF2B5EF4-FFF2-40B4-BE49-F238E27FC236}">
              <a16:creationId xmlns:a16="http://schemas.microsoft.com/office/drawing/2014/main" id="{489DF1CB-49D4-4106-A192-4F1EEB57B9EF}"/>
            </a:ext>
          </a:extLst>
        </xdr:cNvPr>
        <xdr:cNvSpPr txBox="1"/>
      </xdr:nvSpPr>
      <xdr:spPr>
        <a:xfrm>
          <a:off x="12957184" y="697966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40</xdr:row>
      <xdr:rowOff>82204</xdr:rowOff>
    </xdr:from>
    <xdr:ext cx="405111" cy="259045"/>
    <xdr:sp macro="" textlink="">
      <xdr:nvSpPr>
        <xdr:cNvPr id="545" name="n_3mainValue【一般廃棄物処理施設】&#10;有形固定資産減価償却率">
          <a:extLst>
            <a:ext uri="{FF2B5EF4-FFF2-40B4-BE49-F238E27FC236}">
              <a16:creationId xmlns:a16="http://schemas.microsoft.com/office/drawing/2014/main" id="{7042E167-1EFF-42BC-A41C-631F54B90A41}"/>
            </a:ext>
          </a:extLst>
        </xdr:cNvPr>
        <xdr:cNvSpPr txBox="1"/>
      </xdr:nvSpPr>
      <xdr:spPr>
        <a:xfrm>
          <a:off x="12171054" y="69421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40</xdr:row>
      <xdr:rowOff>44649</xdr:rowOff>
    </xdr:from>
    <xdr:ext cx="405111" cy="259045"/>
    <xdr:sp macro="" textlink="">
      <xdr:nvSpPr>
        <xdr:cNvPr id="546" name="n_4mainValue【一般廃棄物処理施設】&#10;有形固定資産減価償却率">
          <a:extLst>
            <a:ext uri="{FF2B5EF4-FFF2-40B4-BE49-F238E27FC236}">
              <a16:creationId xmlns:a16="http://schemas.microsoft.com/office/drawing/2014/main" id="{6A26CA4A-B3DC-4692-AD31-67D19F1B2C7C}"/>
            </a:ext>
          </a:extLst>
        </xdr:cNvPr>
        <xdr:cNvSpPr txBox="1"/>
      </xdr:nvSpPr>
      <xdr:spPr>
        <a:xfrm>
          <a:off x="11354444" y="69045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547" name="正方形/長方形 546">
          <a:extLst>
            <a:ext uri="{FF2B5EF4-FFF2-40B4-BE49-F238E27FC236}">
              <a16:creationId xmlns:a16="http://schemas.microsoft.com/office/drawing/2014/main" id="{98959C83-59F8-4F95-8039-26DD58F71066}"/>
            </a:ext>
          </a:extLst>
        </xdr:cNvPr>
        <xdr:cNvSpPr/>
      </xdr:nvSpPr>
      <xdr:spPr>
        <a:xfrm>
          <a:off x="16459200" y="419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548" name="正方形/長方形 547">
          <a:extLst>
            <a:ext uri="{FF2B5EF4-FFF2-40B4-BE49-F238E27FC236}">
              <a16:creationId xmlns:a16="http://schemas.microsoft.com/office/drawing/2014/main" id="{0BE767B7-E0B5-4A71-81C3-9D59963573BD}"/>
            </a:ext>
          </a:extLst>
        </xdr:cNvPr>
        <xdr:cNvSpPr/>
      </xdr:nvSpPr>
      <xdr:spPr>
        <a:xfrm>
          <a:off x="1659001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549" name="正方形/長方形 548">
          <a:extLst>
            <a:ext uri="{FF2B5EF4-FFF2-40B4-BE49-F238E27FC236}">
              <a16:creationId xmlns:a16="http://schemas.microsoft.com/office/drawing/2014/main" id="{12B2B19A-47E9-4FDE-91A0-45D97729ECD5}"/>
            </a:ext>
          </a:extLst>
        </xdr:cNvPr>
        <xdr:cNvSpPr/>
      </xdr:nvSpPr>
      <xdr:spPr>
        <a:xfrm>
          <a:off x="1659001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550" name="正方形/長方形 549">
          <a:extLst>
            <a:ext uri="{FF2B5EF4-FFF2-40B4-BE49-F238E27FC236}">
              <a16:creationId xmlns:a16="http://schemas.microsoft.com/office/drawing/2014/main" id="{649AF6FE-4288-4618-80AA-B86F8897A081}"/>
            </a:ext>
          </a:extLst>
        </xdr:cNvPr>
        <xdr:cNvSpPr/>
      </xdr:nvSpPr>
      <xdr:spPr>
        <a:xfrm>
          <a:off x="1748790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551" name="正方形/長方形 550">
          <a:extLst>
            <a:ext uri="{FF2B5EF4-FFF2-40B4-BE49-F238E27FC236}">
              <a16:creationId xmlns:a16="http://schemas.microsoft.com/office/drawing/2014/main" id="{7BE36864-D0F5-4ADB-900B-2B3BC8F193F6}"/>
            </a:ext>
          </a:extLst>
        </xdr:cNvPr>
        <xdr:cNvSpPr/>
      </xdr:nvSpPr>
      <xdr:spPr>
        <a:xfrm>
          <a:off x="1748790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77,533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552" name="正方形/長方形 551">
          <a:extLst>
            <a:ext uri="{FF2B5EF4-FFF2-40B4-BE49-F238E27FC236}">
              <a16:creationId xmlns:a16="http://schemas.microsoft.com/office/drawing/2014/main" id="{5CFA6A35-18AD-4AAC-8724-3305309B8BE5}"/>
            </a:ext>
          </a:extLst>
        </xdr:cNvPr>
        <xdr:cNvSpPr/>
      </xdr:nvSpPr>
      <xdr:spPr>
        <a:xfrm>
          <a:off x="18516600" y="4855210"/>
          <a:ext cx="1371600" cy="24638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553" name="正方形/長方形 552">
          <a:extLst>
            <a:ext uri="{FF2B5EF4-FFF2-40B4-BE49-F238E27FC236}">
              <a16:creationId xmlns:a16="http://schemas.microsoft.com/office/drawing/2014/main" id="{8D29EC89-4BC5-4D4E-8386-C888A1517A6C}"/>
            </a:ext>
          </a:extLst>
        </xdr:cNvPr>
        <xdr:cNvSpPr/>
      </xdr:nvSpPr>
      <xdr:spPr>
        <a:xfrm>
          <a:off x="18516600" y="5056505"/>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69,372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554" name="正方形/長方形 553">
          <a:extLst>
            <a:ext uri="{FF2B5EF4-FFF2-40B4-BE49-F238E27FC236}">
              <a16:creationId xmlns:a16="http://schemas.microsoft.com/office/drawing/2014/main" id="{FFE6624A-15AD-4275-8823-7C1852B94550}"/>
            </a:ext>
          </a:extLst>
        </xdr:cNvPr>
        <xdr:cNvSpPr/>
      </xdr:nvSpPr>
      <xdr:spPr>
        <a:xfrm>
          <a:off x="16459200" y="533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555" name="テキスト ボックス 554">
          <a:extLst>
            <a:ext uri="{FF2B5EF4-FFF2-40B4-BE49-F238E27FC236}">
              <a16:creationId xmlns:a16="http://schemas.microsoft.com/office/drawing/2014/main" id="{585BE077-6279-4E6B-97EF-4153C8BCC0C8}"/>
            </a:ext>
          </a:extLst>
        </xdr:cNvPr>
        <xdr:cNvSpPr txBox="1"/>
      </xdr:nvSpPr>
      <xdr:spPr>
        <a:xfrm>
          <a:off x="1644015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556" name="直線コネクタ 555">
          <a:extLst>
            <a:ext uri="{FF2B5EF4-FFF2-40B4-BE49-F238E27FC236}">
              <a16:creationId xmlns:a16="http://schemas.microsoft.com/office/drawing/2014/main" id="{52CD528A-8F74-4DDB-8658-8FD94077650D}"/>
            </a:ext>
          </a:extLst>
        </xdr:cNvPr>
        <xdr:cNvCxnSpPr/>
      </xdr:nvCxnSpPr>
      <xdr:spPr>
        <a:xfrm>
          <a:off x="16459200" y="762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557" name="直線コネクタ 556">
          <a:extLst>
            <a:ext uri="{FF2B5EF4-FFF2-40B4-BE49-F238E27FC236}">
              <a16:creationId xmlns:a16="http://schemas.microsoft.com/office/drawing/2014/main" id="{7BD87F67-85E8-48E7-B073-C72BAE108517}"/>
            </a:ext>
          </a:extLst>
        </xdr:cNvPr>
        <xdr:cNvCxnSpPr/>
      </xdr:nvCxnSpPr>
      <xdr:spPr>
        <a:xfrm>
          <a:off x="16459200" y="7239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41</xdr:row>
      <xdr:rowOff>67327</xdr:rowOff>
    </xdr:from>
    <xdr:ext cx="248786" cy="259045"/>
    <xdr:sp macro="" textlink="">
      <xdr:nvSpPr>
        <xdr:cNvPr id="558" name="テキスト ボックス 557">
          <a:extLst>
            <a:ext uri="{FF2B5EF4-FFF2-40B4-BE49-F238E27FC236}">
              <a16:creationId xmlns:a16="http://schemas.microsoft.com/office/drawing/2014/main" id="{BDA5F65F-D36D-495F-AB69-A0B280D2C2D6}"/>
            </a:ext>
          </a:extLst>
        </xdr:cNvPr>
        <xdr:cNvSpPr txBox="1"/>
      </xdr:nvSpPr>
      <xdr:spPr>
        <a:xfrm>
          <a:off x="16252324" y="7094872"/>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559" name="直線コネクタ 558">
          <a:extLst>
            <a:ext uri="{FF2B5EF4-FFF2-40B4-BE49-F238E27FC236}">
              <a16:creationId xmlns:a16="http://schemas.microsoft.com/office/drawing/2014/main" id="{287DD601-D847-4DD7-856C-90194CA8E4CB}"/>
            </a:ext>
          </a:extLst>
        </xdr:cNvPr>
        <xdr:cNvCxnSpPr/>
      </xdr:nvCxnSpPr>
      <xdr:spPr>
        <a:xfrm>
          <a:off x="16459200" y="6858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39</xdr:row>
      <xdr:rowOff>29227</xdr:rowOff>
    </xdr:from>
    <xdr:ext cx="595419" cy="259045"/>
    <xdr:sp macro="" textlink="">
      <xdr:nvSpPr>
        <xdr:cNvPr id="560" name="テキスト ボックス 559">
          <a:extLst>
            <a:ext uri="{FF2B5EF4-FFF2-40B4-BE49-F238E27FC236}">
              <a16:creationId xmlns:a16="http://schemas.microsoft.com/office/drawing/2014/main" id="{3E008A91-524B-4701-8270-F7FDE2F9A874}"/>
            </a:ext>
          </a:extLst>
        </xdr:cNvPr>
        <xdr:cNvSpPr txBox="1"/>
      </xdr:nvSpPr>
      <xdr:spPr>
        <a:xfrm>
          <a:off x="15943791" y="671387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561" name="直線コネクタ 560">
          <a:extLst>
            <a:ext uri="{FF2B5EF4-FFF2-40B4-BE49-F238E27FC236}">
              <a16:creationId xmlns:a16="http://schemas.microsoft.com/office/drawing/2014/main" id="{62FA80C0-BB6E-4EC2-866A-C133648316E4}"/>
            </a:ext>
          </a:extLst>
        </xdr:cNvPr>
        <xdr:cNvCxnSpPr/>
      </xdr:nvCxnSpPr>
      <xdr:spPr>
        <a:xfrm>
          <a:off x="16459200" y="6473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36</xdr:row>
      <xdr:rowOff>162577</xdr:rowOff>
    </xdr:from>
    <xdr:ext cx="685572" cy="259045"/>
    <xdr:sp macro="" textlink="">
      <xdr:nvSpPr>
        <xdr:cNvPr id="562" name="テキスト ボックス 561">
          <a:extLst>
            <a:ext uri="{FF2B5EF4-FFF2-40B4-BE49-F238E27FC236}">
              <a16:creationId xmlns:a16="http://schemas.microsoft.com/office/drawing/2014/main" id="{E5366BE1-99EF-45F0-A18C-3CF4D7AD1AE0}"/>
            </a:ext>
          </a:extLst>
        </xdr:cNvPr>
        <xdr:cNvSpPr txBox="1"/>
      </xdr:nvSpPr>
      <xdr:spPr>
        <a:xfrm>
          <a:off x="15849828" y="633668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563" name="直線コネクタ 562">
          <a:extLst>
            <a:ext uri="{FF2B5EF4-FFF2-40B4-BE49-F238E27FC236}">
              <a16:creationId xmlns:a16="http://schemas.microsoft.com/office/drawing/2014/main" id="{6DF4D2B9-545F-4D20-B874-2D5ECD28C9E2}"/>
            </a:ext>
          </a:extLst>
        </xdr:cNvPr>
        <xdr:cNvCxnSpPr/>
      </xdr:nvCxnSpPr>
      <xdr:spPr>
        <a:xfrm>
          <a:off x="16459200" y="609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34</xdr:row>
      <xdr:rowOff>124477</xdr:rowOff>
    </xdr:from>
    <xdr:ext cx="685572" cy="259045"/>
    <xdr:sp macro="" textlink="">
      <xdr:nvSpPr>
        <xdr:cNvPr id="564" name="テキスト ボックス 563">
          <a:extLst>
            <a:ext uri="{FF2B5EF4-FFF2-40B4-BE49-F238E27FC236}">
              <a16:creationId xmlns:a16="http://schemas.microsoft.com/office/drawing/2014/main" id="{2C05A37A-9707-4D5D-92AE-0D87C29B6B1A}"/>
            </a:ext>
          </a:extLst>
        </xdr:cNvPr>
        <xdr:cNvSpPr txBox="1"/>
      </xdr:nvSpPr>
      <xdr:spPr>
        <a:xfrm>
          <a:off x="15849828" y="595568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565" name="直線コネクタ 564">
          <a:extLst>
            <a:ext uri="{FF2B5EF4-FFF2-40B4-BE49-F238E27FC236}">
              <a16:creationId xmlns:a16="http://schemas.microsoft.com/office/drawing/2014/main" id="{647D2181-8C0E-4B7B-ABD1-84A4D1498CF3}"/>
            </a:ext>
          </a:extLst>
        </xdr:cNvPr>
        <xdr:cNvCxnSpPr/>
      </xdr:nvCxnSpPr>
      <xdr:spPr>
        <a:xfrm>
          <a:off x="16459200" y="5711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32</xdr:row>
      <xdr:rowOff>86377</xdr:rowOff>
    </xdr:from>
    <xdr:ext cx="685572" cy="259045"/>
    <xdr:sp macro="" textlink="">
      <xdr:nvSpPr>
        <xdr:cNvPr id="566" name="テキスト ボックス 565">
          <a:extLst>
            <a:ext uri="{FF2B5EF4-FFF2-40B4-BE49-F238E27FC236}">
              <a16:creationId xmlns:a16="http://schemas.microsoft.com/office/drawing/2014/main" id="{3C7DEBAC-6834-46DD-A0AF-3AD7BA6DAA8C}"/>
            </a:ext>
          </a:extLst>
        </xdr:cNvPr>
        <xdr:cNvSpPr txBox="1"/>
      </xdr:nvSpPr>
      <xdr:spPr>
        <a:xfrm>
          <a:off x="15849828" y="557468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567" name="直線コネクタ 566">
          <a:extLst>
            <a:ext uri="{FF2B5EF4-FFF2-40B4-BE49-F238E27FC236}">
              <a16:creationId xmlns:a16="http://schemas.microsoft.com/office/drawing/2014/main" id="{58F5DA22-8575-4BB7-9E79-EBF0CC79D6DD}"/>
            </a:ext>
          </a:extLst>
        </xdr:cNvPr>
        <xdr:cNvCxnSpPr/>
      </xdr:nvCxnSpPr>
      <xdr:spPr>
        <a:xfrm>
          <a:off x="16459200" y="533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30</xdr:row>
      <xdr:rowOff>48277</xdr:rowOff>
    </xdr:from>
    <xdr:ext cx="685572" cy="259045"/>
    <xdr:sp macro="" textlink="">
      <xdr:nvSpPr>
        <xdr:cNvPr id="568" name="テキスト ボックス 567">
          <a:extLst>
            <a:ext uri="{FF2B5EF4-FFF2-40B4-BE49-F238E27FC236}">
              <a16:creationId xmlns:a16="http://schemas.microsoft.com/office/drawing/2014/main" id="{0AE9D8FE-E307-4884-B91D-E3ACC17FD474}"/>
            </a:ext>
          </a:extLst>
        </xdr:cNvPr>
        <xdr:cNvSpPr txBox="1"/>
      </xdr:nvSpPr>
      <xdr:spPr>
        <a:xfrm>
          <a:off x="15849828" y="519368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569" name="【一般廃棄物処理施設】&#10;一人当たり有形固定資産（償却資産）額グラフ枠">
          <a:extLst>
            <a:ext uri="{FF2B5EF4-FFF2-40B4-BE49-F238E27FC236}">
              <a16:creationId xmlns:a16="http://schemas.microsoft.com/office/drawing/2014/main" id="{2464BFE0-0900-4089-9379-F53894B2ACD2}"/>
            </a:ext>
          </a:extLst>
        </xdr:cNvPr>
        <xdr:cNvSpPr/>
      </xdr:nvSpPr>
      <xdr:spPr>
        <a:xfrm>
          <a:off x="16459200" y="533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106905</xdr:rowOff>
    </xdr:from>
    <xdr:to>
      <xdr:col>116</xdr:col>
      <xdr:colOff>62864</xdr:colOff>
      <xdr:row>42</xdr:row>
      <xdr:rowOff>38040</xdr:rowOff>
    </xdr:to>
    <xdr:cxnSp macro="">
      <xdr:nvCxnSpPr>
        <xdr:cNvPr id="570" name="直線コネクタ 569">
          <a:extLst>
            <a:ext uri="{FF2B5EF4-FFF2-40B4-BE49-F238E27FC236}">
              <a16:creationId xmlns:a16="http://schemas.microsoft.com/office/drawing/2014/main" id="{97E54F6E-F587-47AD-BD27-17FC594288D9}"/>
            </a:ext>
          </a:extLst>
        </xdr:cNvPr>
        <xdr:cNvCxnSpPr/>
      </xdr:nvCxnSpPr>
      <xdr:spPr>
        <a:xfrm flipV="1">
          <a:off x="19947254" y="5934300"/>
          <a:ext cx="0" cy="13046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41867</xdr:rowOff>
    </xdr:from>
    <xdr:ext cx="313932" cy="259045"/>
    <xdr:sp macro="" textlink="">
      <xdr:nvSpPr>
        <xdr:cNvPr id="571" name="【一般廃棄物処理施設】&#10;一人当たり有形固定資産（償却資産）額最小値テキスト">
          <a:extLst>
            <a:ext uri="{FF2B5EF4-FFF2-40B4-BE49-F238E27FC236}">
              <a16:creationId xmlns:a16="http://schemas.microsoft.com/office/drawing/2014/main" id="{E2941D0A-0E0B-479E-8599-80BB2737F14D}"/>
            </a:ext>
          </a:extLst>
        </xdr:cNvPr>
        <xdr:cNvSpPr txBox="1"/>
      </xdr:nvSpPr>
      <xdr:spPr>
        <a:xfrm>
          <a:off x="19985990" y="7242767"/>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38040</xdr:rowOff>
    </xdr:from>
    <xdr:to>
      <xdr:col>116</xdr:col>
      <xdr:colOff>152400</xdr:colOff>
      <xdr:row>42</xdr:row>
      <xdr:rowOff>38040</xdr:rowOff>
    </xdr:to>
    <xdr:cxnSp macro="">
      <xdr:nvCxnSpPr>
        <xdr:cNvPr id="572" name="直線コネクタ 571">
          <a:extLst>
            <a:ext uri="{FF2B5EF4-FFF2-40B4-BE49-F238E27FC236}">
              <a16:creationId xmlns:a16="http://schemas.microsoft.com/office/drawing/2014/main" id="{A1B9B21B-DBC5-4B67-A03E-8B5A551A04AD}"/>
            </a:ext>
          </a:extLst>
        </xdr:cNvPr>
        <xdr:cNvCxnSpPr/>
      </xdr:nvCxnSpPr>
      <xdr:spPr>
        <a:xfrm>
          <a:off x="19885660" y="723894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53582</xdr:rowOff>
    </xdr:from>
    <xdr:ext cx="690189" cy="259045"/>
    <xdr:sp macro="" textlink="">
      <xdr:nvSpPr>
        <xdr:cNvPr id="573" name="【一般廃棄物処理施設】&#10;一人当たり有形固定資産（償却資産）額最大値テキスト">
          <a:extLst>
            <a:ext uri="{FF2B5EF4-FFF2-40B4-BE49-F238E27FC236}">
              <a16:creationId xmlns:a16="http://schemas.microsoft.com/office/drawing/2014/main" id="{128713DD-CA78-4FEB-9C74-1533AAA3E35C}"/>
            </a:ext>
          </a:extLst>
        </xdr:cNvPr>
        <xdr:cNvSpPr txBox="1"/>
      </xdr:nvSpPr>
      <xdr:spPr>
        <a:xfrm>
          <a:off x="19985990" y="571524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1,709,704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106905</xdr:rowOff>
    </xdr:from>
    <xdr:to>
      <xdr:col>116</xdr:col>
      <xdr:colOff>152400</xdr:colOff>
      <xdr:row>34</xdr:row>
      <xdr:rowOff>106905</xdr:rowOff>
    </xdr:to>
    <xdr:cxnSp macro="">
      <xdr:nvCxnSpPr>
        <xdr:cNvPr id="574" name="直線コネクタ 573">
          <a:extLst>
            <a:ext uri="{FF2B5EF4-FFF2-40B4-BE49-F238E27FC236}">
              <a16:creationId xmlns:a16="http://schemas.microsoft.com/office/drawing/2014/main" id="{92E8E8FD-80BC-487C-97F5-2BE6BFC5D469}"/>
            </a:ext>
          </a:extLst>
        </xdr:cNvPr>
        <xdr:cNvCxnSpPr/>
      </xdr:nvCxnSpPr>
      <xdr:spPr>
        <a:xfrm>
          <a:off x="19885660" y="5934300"/>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40</xdr:row>
      <xdr:rowOff>110166</xdr:rowOff>
    </xdr:from>
    <xdr:ext cx="534377" cy="259045"/>
    <xdr:sp macro="" textlink="">
      <xdr:nvSpPr>
        <xdr:cNvPr id="575" name="【一般廃棄物処理施設】&#10;一人当たり有形固定資産（償却資産）額平均値テキスト">
          <a:extLst>
            <a:ext uri="{FF2B5EF4-FFF2-40B4-BE49-F238E27FC236}">
              <a16:creationId xmlns:a16="http://schemas.microsoft.com/office/drawing/2014/main" id="{F9692525-BBBD-417B-A7E5-59C8142A6090}"/>
            </a:ext>
          </a:extLst>
        </xdr:cNvPr>
        <xdr:cNvSpPr txBox="1"/>
      </xdr:nvSpPr>
      <xdr:spPr>
        <a:xfrm>
          <a:off x="19985990" y="696626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93,781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41</xdr:row>
      <xdr:rowOff>87289</xdr:rowOff>
    </xdr:from>
    <xdr:to>
      <xdr:col>116</xdr:col>
      <xdr:colOff>114300</xdr:colOff>
      <xdr:row>42</xdr:row>
      <xdr:rowOff>17439</xdr:rowOff>
    </xdr:to>
    <xdr:sp macro="" textlink="">
      <xdr:nvSpPr>
        <xdr:cNvPr id="576" name="フローチャート: 判断 575">
          <a:extLst>
            <a:ext uri="{FF2B5EF4-FFF2-40B4-BE49-F238E27FC236}">
              <a16:creationId xmlns:a16="http://schemas.microsoft.com/office/drawing/2014/main" id="{7DAB3E06-3CED-4CE9-9469-C319A76B287B}"/>
            </a:ext>
          </a:extLst>
        </xdr:cNvPr>
        <xdr:cNvSpPr/>
      </xdr:nvSpPr>
      <xdr:spPr>
        <a:xfrm>
          <a:off x="19904710" y="7118644"/>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41</xdr:row>
      <xdr:rowOff>103273</xdr:rowOff>
    </xdr:from>
    <xdr:to>
      <xdr:col>112</xdr:col>
      <xdr:colOff>38100</xdr:colOff>
      <xdr:row>42</xdr:row>
      <xdr:rowOff>33423</xdr:rowOff>
    </xdr:to>
    <xdr:sp macro="" textlink="">
      <xdr:nvSpPr>
        <xdr:cNvPr id="577" name="フローチャート: 判断 576">
          <a:extLst>
            <a:ext uri="{FF2B5EF4-FFF2-40B4-BE49-F238E27FC236}">
              <a16:creationId xmlns:a16="http://schemas.microsoft.com/office/drawing/2014/main" id="{F8DAEF4C-E888-4257-A19F-0088A7A76C68}"/>
            </a:ext>
          </a:extLst>
        </xdr:cNvPr>
        <xdr:cNvSpPr/>
      </xdr:nvSpPr>
      <xdr:spPr>
        <a:xfrm>
          <a:off x="19161760" y="7130818"/>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41</xdr:row>
      <xdr:rowOff>103243</xdr:rowOff>
    </xdr:from>
    <xdr:to>
      <xdr:col>107</xdr:col>
      <xdr:colOff>101600</xdr:colOff>
      <xdr:row>42</xdr:row>
      <xdr:rowOff>33393</xdr:rowOff>
    </xdr:to>
    <xdr:sp macro="" textlink="">
      <xdr:nvSpPr>
        <xdr:cNvPr id="578" name="フローチャート: 判断 577">
          <a:extLst>
            <a:ext uri="{FF2B5EF4-FFF2-40B4-BE49-F238E27FC236}">
              <a16:creationId xmlns:a16="http://schemas.microsoft.com/office/drawing/2014/main" id="{1A82383E-121D-4EC4-AA5C-DD242F5A0CBC}"/>
            </a:ext>
          </a:extLst>
        </xdr:cNvPr>
        <xdr:cNvSpPr/>
      </xdr:nvSpPr>
      <xdr:spPr>
        <a:xfrm>
          <a:off x="18345150" y="7130788"/>
          <a:ext cx="9779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41</xdr:row>
      <xdr:rowOff>105607</xdr:rowOff>
    </xdr:from>
    <xdr:to>
      <xdr:col>102</xdr:col>
      <xdr:colOff>165100</xdr:colOff>
      <xdr:row>42</xdr:row>
      <xdr:rowOff>35757</xdr:rowOff>
    </xdr:to>
    <xdr:sp macro="" textlink="">
      <xdr:nvSpPr>
        <xdr:cNvPr id="579" name="フローチャート: 判断 578">
          <a:extLst>
            <a:ext uri="{FF2B5EF4-FFF2-40B4-BE49-F238E27FC236}">
              <a16:creationId xmlns:a16="http://schemas.microsoft.com/office/drawing/2014/main" id="{66708358-06AD-4934-A1F4-8F69437A9C3E}"/>
            </a:ext>
          </a:extLst>
        </xdr:cNvPr>
        <xdr:cNvSpPr/>
      </xdr:nvSpPr>
      <xdr:spPr>
        <a:xfrm>
          <a:off x="17547590" y="7133152"/>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41</xdr:row>
      <xdr:rowOff>107732</xdr:rowOff>
    </xdr:from>
    <xdr:to>
      <xdr:col>98</xdr:col>
      <xdr:colOff>38100</xdr:colOff>
      <xdr:row>42</xdr:row>
      <xdr:rowOff>37882</xdr:rowOff>
    </xdr:to>
    <xdr:sp macro="" textlink="">
      <xdr:nvSpPr>
        <xdr:cNvPr id="580" name="フローチャート: 判断 579">
          <a:extLst>
            <a:ext uri="{FF2B5EF4-FFF2-40B4-BE49-F238E27FC236}">
              <a16:creationId xmlns:a16="http://schemas.microsoft.com/office/drawing/2014/main" id="{0893B0B3-CCEF-4A5B-8C7B-0F511798A2F0}"/>
            </a:ext>
          </a:extLst>
        </xdr:cNvPr>
        <xdr:cNvSpPr/>
      </xdr:nvSpPr>
      <xdr:spPr>
        <a:xfrm>
          <a:off x="16761460" y="7135277"/>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581" name="テキスト ボックス 580">
          <a:extLst>
            <a:ext uri="{FF2B5EF4-FFF2-40B4-BE49-F238E27FC236}">
              <a16:creationId xmlns:a16="http://schemas.microsoft.com/office/drawing/2014/main" id="{04C48987-3550-4892-BCFF-F2E336C430D4}"/>
            </a:ext>
          </a:extLst>
        </xdr:cNvPr>
        <xdr:cNvSpPr txBox="1"/>
      </xdr:nvSpPr>
      <xdr:spPr>
        <a:xfrm>
          <a:off x="1977644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582" name="テキスト ボックス 581">
          <a:extLst>
            <a:ext uri="{FF2B5EF4-FFF2-40B4-BE49-F238E27FC236}">
              <a16:creationId xmlns:a16="http://schemas.microsoft.com/office/drawing/2014/main" id="{103F3F20-B1BC-487E-ABAE-8652DDBDF2BC}"/>
            </a:ext>
          </a:extLst>
        </xdr:cNvPr>
        <xdr:cNvSpPr txBox="1"/>
      </xdr:nvSpPr>
      <xdr:spPr>
        <a:xfrm>
          <a:off x="190334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583" name="テキスト ボックス 582">
          <a:extLst>
            <a:ext uri="{FF2B5EF4-FFF2-40B4-BE49-F238E27FC236}">
              <a16:creationId xmlns:a16="http://schemas.microsoft.com/office/drawing/2014/main" id="{A6B870EB-7088-4A59-A3AA-20D1EA934ED9}"/>
            </a:ext>
          </a:extLst>
        </xdr:cNvPr>
        <xdr:cNvSpPr txBox="1"/>
      </xdr:nvSpPr>
      <xdr:spPr>
        <a:xfrm>
          <a:off x="1822831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584" name="テキスト ボックス 583">
          <a:extLst>
            <a:ext uri="{FF2B5EF4-FFF2-40B4-BE49-F238E27FC236}">
              <a16:creationId xmlns:a16="http://schemas.microsoft.com/office/drawing/2014/main" id="{F2879D2C-3E64-4687-87F8-218701D8ED81}"/>
            </a:ext>
          </a:extLst>
        </xdr:cNvPr>
        <xdr:cNvSpPr txBox="1"/>
      </xdr:nvSpPr>
      <xdr:spPr>
        <a:xfrm>
          <a:off x="1743075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585" name="テキスト ボックス 584">
          <a:extLst>
            <a:ext uri="{FF2B5EF4-FFF2-40B4-BE49-F238E27FC236}">
              <a16:creationId xmlns:a16="http://schemas.microsoft.com/office/drawing/2014/main" id="{6CD98490-409B-4CC3-AC49-2967DD3EFE71}"/>
            </a:ext>
          </a:extLst>
        </xdr:cNvPr>
        <xdr:cNvSpPr txBox="1"/>
      </xdr:nvSpPr>
      <xdr:spPr>
        <a:xfrm>
          <a:off x="1663319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41</xdr:row>
      <xdr:rowOff>125660</xdr:rowOff>
    </xdr:from>
    <xdr:to>
      <xdr:col>116</xdr:col>
      <xdr:colOff>114300</xdr:colOff>
      <xdr:row>42</xdr:row>
      <xdr:rowOff>55810</xdr:rowOff>
    </xdr:to>
    <xdr:sp macro="" textlink="">
      <xdr:nvSpPr>
        <xdr:cNvPr id="586" name="楕円 585">
          <a:extLst>
            <a:ext uri="{FF2B5EF4-FFF2-40B4-BE49-F238E27FC236}">
              <a16:creationId xmlns:a16="http://schemas.microsoft.com/office/drawing/2014/main" id="{2BF19FA4-900F-4472-BCF0-184CC42EA59C}"/>
            </a:ext>
          </a:extLst>
        </xdr:cNvPr>
        <xdr:cNvSpPr/>
      </xdr:nvSpPr>
      <xdr:spPr>
        <a:xfrm>
          <a:off x="19904710" y="7157015"/>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41</xdr:row>
      <xdr:rowOff>65716</xdr:rowOff>
    </xdr:from>
    <xdr:ext cx="534377" cy="259045"/>
    <xdr:sp macro="" textlink="">
      <xdr:nvSpPr>
        <xdr:cNvPr id="587" name="【一般廃棄物処理施設】&#10;一人当たり有形固定資産（償却資産）額該当値テキスト">
          <a:extLst>
            <a:ext uri="{FF2B5EF4-FFF2-40B4-BE49-F238E27FC236}">
              <a16:creationId xmlns:a16="http://schemas.microsoft.com/office/drawing/2014/main" id="{47A87D90-1D9B-42F3-BA5A-0BA84585E1EA}"/>
            </a:ext>
          </a:extLst>
        </xdr:cNvPr>
        <xdr:cNvSpPr txBox="1"/>
      </xdr:nvSpPr>
      <xdr:spPr>
        <a:xfrm>
          <a:off x="19985990" y="70932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43,426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41</xdr:row>
      <xdr:rowOff>125645</xdr:rowOff>
    </xdr:from>
    <xdr:to>
      <xdr:col>112</xdr:col>
      <xdr:colOff>38100</xdr:colOff>
      <xdr:row>42</xdr:row>
      <xdr:rowOff>55795</xdr:rowOff>
    </xdr:to>
    <xdr:sp macro="" textlink="">
      <xdr:nvSpPr>
        <xdr:cNvPr id="588" name="楕円 587">
          <a:extLst>
            <a:ext uri="{FF2B5EF4-FFF2-40B4-BE49-F238E27FC236}">
              <a16:creationId xmlns:a16="http://schemas.microsoft.com/office/drawing/2014/main" id="{0A947815-0FAF-4450-8B9D-5239B04990BE}"/>
            </a:ext>
          </a:extLst>
        </xdr:cNvPr>
        <xdr:cNvSpPr/>
      </xdr:nvSpPr>
      <xdr:spPr>
        <a:xfrm>
          <a:off x="19161760" y="7157000"/>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42</xdr:row>
      <xdr:rowOff>4995</xdr:rowOff>
    </xdr:from>
    <xdr:to>
      <xdr:col>116</xdr:col>
      <xdr:colOff>63500</xdr:colOff>
      <xdr:row>42</xdr:row>
      <xdr:rowOff>5010</xdr:rowOff>
    </xdr:to>
    <xdr:cxnSp macro="">
      <xdr:nvCxnSpPr>
        <xdr:cNvPr id="589" name="直線コネクタ 588">
          <a:extLst>
            <a:ext uri="{FF2B5EF4-FFF2-40B4-BE49-F238E27FC236}">
              <a16:creationId xmlns:a16="http://schemas.microsoft.com/office/drawing/2014/main" id="{671C03B3-96AE-4A44-8762-9062A52D6230}"/>
            </a:ext>
          </a:extLst>
        </xdr:cNvPr>
        <xdr:cNvCxnSpPr/>
      </xdr:nvCxnSpPr>
      <xdr:spPr>
        <a:xfrm>
          <a:off x="19204940" y="7207800"/>
          <a:ext cx="742950" cy="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41</xdr:row>
      <xdr:rowOff>126523</xdr:rowOff>
    </xdr:from>
    <xdr:to>
      <xdr:col>107</xdr:col>
      <xdr:colOff>101600</xdr:colOff>
      <xdr:row>42</xdr:row>
      <xdr:rowOff>56673</xdr:rowOff>
    </xdr:to>
    <xdr:sp macro="" textlink="">
      <xdr:nvSpPr>
        <xdr:cNvPr id="590" name="楕円 589">
          <a:extLst>
            <a:ext uri="{FF2B5EF4-FFF2-40B4-BE49-F238E27FC236}">
              <a16:creationId xmlns:a16="http://schemas.microsoft.com/office/drawing/2014/main" id="{5133B5DC-59B0-4CF5-AFF8-8E0F72FA075B}"/>
            </a:ext>
          </a:extLst>
        </xdr:cNvPr>
        <xdr:cNvSpPr/>
      </xdr:nvSpPr>
      <xdr:spPr>
        <a:xfrm>
          <a:off x="18345150" y="7159783"/>
          <a:ext cx="9779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42</xdr:row>
      <xdr:rowOff>4995</xdr:rowOff>
    </xdr:from>
    <xdr:to>
      <xdr:col>111</xdr:col>
      <xdr:colOff>177800</xdr:colOff>
      <xdr:row>42</xdr:row>
      <xdr:rowOff>5873</xdr:rowOff>
    </xdr:to>
    <xdr:cxnSp macro="">
      <xdr:nvCxnSpPr>
        <xdr:cNvPr id="591" name="直線コネクタ 590">
          <a:extLst>
            <a:ext uri="{FF2B5EF4-FFF2-40B4-BE49-F238E27FC236}">
              <a16:creationId xmlns:a16="http://schemas.microsoft.com/office/drawing/2014/main" id="{F268949F-D881-4443-A232-F99838C64F7E}"/>
            </a:ext>
          </a:extLst>
        </xdr:cNvPr>
        <xdr:cNvCxnSpPr/>
      </xdr:nvCxnSpPr>
      <xdr:spPr>
        <a:xfrm flipV="1">
          <a:off x="18399760" y="7207800"/>
          <a:ext cx="805180" cy="8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41</xdr:row>
      <xdr:rowOff>126308</xdr:rowOff>
    </xdr:from>
    <xdr:to>
      <xdr:col>102</xdr:col>
      <xdr:colOff>165100</xdr:colOff>
      <xdr:row>42</xdr:row>
      <xdr:rowOff>56458</xdr:rowOff>
    </xdr:to>
    <xdr:sp macro="" textlink="">
      <xdr:nvSpPr>
        <xdr:cNvPr id="592" name="楕円 591">
          <a:extLst>
            <a:ext uri="{FF2B5EF4-FFF2-40B4-BE49-F238E27FC236}">
              <a16:creationId xmlns:a16="http://schemas.microsoft.com/office/drawing/2014/main" id="{95C26BD3-8917-4F1C-B6ED-CF36021B7BDE}"/>
            </a:ext>
          </a:extLst>
        </xdr:cNvPr>
        <xdr:cNvSpPr/>
      </xdr:nvSpPr>
      <xdr:spPr>
        <a:xfrm>
          <a:off x="17547590" y="7159568"/>
          <a:ext cx="10922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42</xdr:row>
      <xdr:rowOff>5658</xdr:rowOff>
    </xdr:from>
    <xdr:to>
      <xdr:col>107</xdr:col>
      <xdr:colOff>50800</xdr:colOff>
      <xdr:row>42</xdr:row>
      <xdr:rowOff>5873</xdr:rowOff>
    </xdr:to>
    <xdr:cxnSp macro="">
      <xdr:nvCxnSpPr>
        <xdr:cNvPr id="593" name="直線コネクタ 592">
          <a:extLst>
            <a:ext uri="{FF2B5EF4-FFF2-40B4-BE49-F238E27FC236}">
              <a16:creationId xmlns:a16="http://schemas.microsoft.com/office/drawing/2014/main" id="{44DDA1D1-9288-4539-B0EE-4838B0C55191}"/>
            </a:ext>
          </a:extLst>
        </xdr:cNvPr>
        <xdr:cNvCxnSpPr/>
      </xdr:nvCxnSpPr>
      <xdr:spPr>
        <a:xfrm>
          <a:off x="17602200" y="7208463"/>
          <a:ext cx="797560" cy="2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41</xdr:row>
      <xdr:rowOff>125965</xdr:rowOff>
    </xdr:from>
    <xdr:to>
      <xdr:col>98</xdr:col>
      <xdr:colOff>38100</xdr:colOff>
      <xdr:row>42</xdr:row>
      <xdr:rowOff>56115</xdr:rowOff>
    </xdr:to>
    <xdr:sp macro="" textlink="">
      <xdr:nvSpPr>
        <xdr:cNvPr id="594" name="楕円 593">
          <a:extLst>
            <a:ext uri="{FF2B5EF4-FFF2-40B4-BE49-F238E27FC236}">
              <a16:creationId xmlns:a16="http://schemas.microsoft.com/office/drawing/2014/main" id="{9FE411E7-69DC-4174-ADD2-B48E5D82C4A9}"/>
            </a:ext>
          </a:extLst>
        </xdr:cNvPr>
        <xdr:cNvSpPr/>
      </xdr:nvSpPr>
      <xdr:spPr>
        <a:xfrm>
          <a:off x="16761460" y="7159225"/>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42</xdr:row>
      <xdr:rowOff>5315</xdr:rowOff>
    </xdr:from>
    <xdr:to>
      <xdr:col>102</xdr:col>
      <xdr:colOff>114300</xdr:colOff>
      <xdr:row>42</xdr:row>
      <xdr:rowOff>5658</xdr:rowOff>
    </xdr:to>
    <xdr:cxnSp macro="">
      <xdr:nvCxnSpPr>
        <xdr:cNvPr id="595" name="直線コネクタ 594">
          <a:extLst>
            <a:ext uri="{FF2B5EF4-FFF2-40B4-BE49-F238E27FC236}">
              <a16:creationId xmlns:a16="http://schemas.microsoft.com/office/drawing/2014/main" id="{005BE49B-694E-4B09-8817-46C57E2AFD49}"/>
            </a:ext>
          </a:extLst>
        </xdr:cNvPr>
        <xdr:cNvCxnSpPr/>
      </xdr:nvCxnSpPr>
      <xdr:spPr>
        <a:xfrm>
          <a:off x="16804640" y="7208120"/>
          <a:ext cx="797560" cy="3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40</xdr:row>
      <xdr:rowOff>49950</xdr:rowOff>
    </xdr:from>
    <xdr:ext cx="534377" cy="259045"/>
    <xdr:sp macro="" textlink="">
      <xdr:nvSpPr>
        <xdr:cNvPr id="596" name="n_1aveValue【一般廃棄物処理施設】&#10;一人当たり有形固定資産（償却資産）額">
          <a:extLst>
            <a:ext uri="{FF2B5EF4-FFF2-40B4-BE49-F238E27FC236}">
              <a16:creationId xmlns:a16="http://schemas.microsoft.com/office/drawing/2014/main" id="{A1D64E8B-87A1-4770-8280-E9E3F5F525B8}"/>
            </a:ext>
          </a:extLst>
        </xdr:cNvPr>
        <xdr:cNvSpPr txBox="1"/>
      </xdr:nvSpPr>
      <xdr:spPr>
        <a:xfrm>
          <a:off x="18951721" y="69117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40</xdr:row>
      <xdr:rowOff>49920</xdr:rowOff>
    </xdr:from>
    <xdr:ext cx="534377" cy="259045"/>
    <xdr:sp macro="" textlink="">
      <xdr:nvSpPr>
        <xdr:cNvPr id="597" name="n_2aveValue【一般廃棄物処理施設】&#10;一人当たり有形固定資産（償却資産）額">
          <a:extLst>
            <a:ext uri="{FF2B5EF4-FFF2-40B4-BE49-F238E27FC236}">
              <a16:creationId xmlns:a16="http://schemas.microsoft.com/office/drawing/2014/main" id="{A07A184D-DE1E-492F-A115-C2EDB22D0AFB}"/>
            </a:ext>
          </a:extLst>
        </xdr:cNvPr>
        <xdr:cNvSpPr txBox="1"/>
      </xdr:nvSpPr>
      <xdr:spPr>
        <a:xfrm>
          <a:off x="18170671" y="6911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72,843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40</xdr:row>
      <xdr:rowOff>52284</xdr:rowOff>
    </xdr:from>
    <xdr:ext cx="534377" cy="259045"/>
    <xdr:sp macro="" textlink="">
      <xdr:nvSpPr>
        <xdr:cNvPr id="598" name="n_3aveValue【一般廃棄物処理施設】&#10;一人当たり有形固定資産（償却資産）額">
          <a:extLst>
            <a:ext uri="{FF2B5EF4-FFF2-40B4-BE49-F238E27FC236}">
              <a16:creationId xmlns:a16="http://schemas.microsoft.com/office/drawing/2014/main" id="{2FA550AE-097B-4270-9BA8-4D172B451ADB}"/>
            </a:ext>
          </a:extLst>
        </xdr:cNvPr>
        <xdr:cNvSpPr txBox="1"/>
      </xdr:nvSpPr>
      <xdr:spPr>
        <a:xfrm>
          <a:off x="17354061" y="69140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69,742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40</xdr:row>
      <xdr:rowOff>54409</xdr:rowOff>
    </xdr:from>
    <xdr:ext cx="534377" cy="259045"/>
    <xdr:sp macro="" textlink="">
      <xdr:nvSpPr>
        <xdr:cNvPr id="599" name="n_4aveValue【一般廃棄物処理施設】&#10;一人当たり有形固定資産（償却資産）額">
          <a:extLst>
            <a:ext uri="{FF2B5EF4-FFF2-40B4-BE49-F238E27FC236}">
              <a16:creationId xmlns:a16="http://schemas.microsoft.com/office/drawing/2014/main" id="{63FED1C0-8229-439A-BD97-3791A850315C}"/>
            </a:ext>
          </a:extLst>
        </xdr:cNvPr>
        <xdr:cNvSpPr txBox="1"/>
      </xdr:nvSpPr>
      <xdr:spPr>
        <a:xfrm>
          <a:off x="16556501" y="69162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88411</xdr:colOff>
      <xdr:row>42</xdr:row>
      <xdr:rowOff>46922</xdr:rowOff>
    </xdr:from>
    <xdr:ext cx="534377" cy="259045"/>
    <xdr:sp macro="" textlink="">
      <xdr:nvSpPr>
        <xdr:cNvPr id="600" name="n_1mainValue【一般廃棄物処理施設】&#10;一人当たり有形固定資産（償却資産）額">
          <a:extLst>
            <a:ext uri="{FF2B5EF4-FFF2-40B4-BE49-F238E27FC236}">
              <a16:creationId xmlns:a16="http://schemas.microsoft.com/office/drawing/2014/main" id="{B94B9D72-F81E-4491-B7C4-F08B3E3875E6}"/>
            </a:ext>
          </a:extLst>
        </xdr:cNvPr>
        <xdr:cNvSpPr txBox="1"/>
      </xdr:nvSpPr>
      <xdr:spPr>
        <a:xfrm>
          <a:off x="18951721" y="72497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43,445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42</xdr:row>
      <xdr:rowOff>47800</xdr:rowOff>
    </xdr:from>
    <xdr:ext cx="534377" cy="259045"/>
    <xdr:sp macro="" textlink="">
      <xdr:nvSpPr>
        <xdr:cNvPr id="601" name="n_2mainValue【一般廃棄物処理施設】&#10;一人当たり有形固定資産（償却資産）額">
          <a:extLst>
            <a:ext uri="{FF2B5EF4-FFF2-40B4-BE49-F238E27FC236}">
              <a16:creationId xmlns:a16="http://schemas.microsoft.com/office/drawing/2014/main" id="{B29FF110-240C-4109-BBA5-6B80E2B9C921}"/>
            </a:ext>
          </a:extLst>
        </xdr:cNvPr>
        <xdr:cNvSpPr txBox="1"/>
      </xdr:nvSpPr>
      <xdr:spPr>
        <a:xfrm>
          <a:off x="18170671" y="72506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42,293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42</xdr:row>
      <xdr:rowOff>47585</xdr:rowOff>
    </xdr:from>
    <xdr:ext cx="534377" cy="259045"/>
    <xdr:sp macro="" textlink="">
      <xdr:nvSpPr>
        <xdr:cNvPr id="602" name="n_3mainValue【一般廃棄物処理施設】&#10;一人当たり有形固定資産（償却資産）額">
          <a:extLst>
            <a:ext uri="{FF2B5EF4-FFF2-40B4-BE49-F238E27FC236}">
              <a16:creationId xmlns:a16="http://schemas.microsoft.com/office/drawing/2014/main" id="{EABD6652-0304-4F4E-B258-C5556DD33B46}"/>
            </a:ext>
          </a:extLst>
        </xdr:cNvPr>
        <xdr:cNvSpPr txBox="1"/>
      </xdr:nvSpPr>
      <xdr:spPr>
        <a:xfrm>
          <a:off x="17354061" y="72503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42</xdr:row>
      <xdr:rowOff>47242</xdr:rowOff>
    </xdr:from>
    <xdr:ext cx="534377" cy="259045"/>
    <xdr:sp macro="" textlink="">
      <xdr:nvSpPr>
        <xdr:cNvPr id="603" name="n_4mainValue【一般廃棄物処理施設】&#10;一人当たり有形固定資産（償却資産）額">
          <a:extLst>
            <a:ext uri="{FF2B5EF4-FFF2-40B4-BE49-F238E27FC236}">
              <a16:creationId xmlns:a16="http://schemas.microsoft.com/office/drawing/2014/main" id="{79CA5734-F0D8-4B1A-9174-B7B7A1921DD1}"/>
            </a:ext>
          </a:extLst>
        </xdr:cNvPr>
        <xdr:cNvSpPr txBox="1"/>
      </xdr:nvSpPr>
      <xdr:spPr>
        <a:xfrm>
          <a:off x="16556501" y="72500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43,025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604" name="正方形/長方形 603">
          <a:extLst>
            <a:ext uri="{FF2B5EF4-FFF2-40B4-BE49-F238E27FC236}">
              <a16:creationId xmlns:a16="http://schemas.microsoft.com/office/drawing/2014/main" id="{2349FE6B-898B-41FF-95BF-0EE3CCEC0339}"/>
            </a:ext>
          </a:extLst>
        </xdr:cNvPr>
        <xdr:cNvSpPr/>
      </xdr:nvSpPr>
      <xdr:spPr>
        <a:xfrm>
          <a:off x="11203940" y="800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605" name="正方形/長方形 604">
          <a:extLst>
            <a:ext uri="{FF2B5EF4-FFF2-40B4-BE49-F238E27FC236}">
              <a16:creationId xmlns:a16="http://schemas.microsoft.com/office/drawing/2014/main" id="{9F504D82-BDF7-4E10-94DE-32B685B3753B}"/>
            </a:ext>
          </a:extLst>
        </xdr:cNvPr>
        <xdr:cNvSpPr/>
      </xdr:nvSpPr>
      <xdr:spPr>
        <a:xfrm>
          <a:off x="1131570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606" name="正方形/長方形 605">
          <a:extLst>
            <a:ext uri="{FF2B5EF4-FFF2-40B4-BE49-F238E27FC236}">
              <a16:creationId xmlns:a16="http://schemas.microsoft.com/office/drawing/2014/main" id="{D3A17DF3-8595-4A18-9F5F-7824F2C2966C}"/>
            </a:ext>
          </a:extLst>
        </xdr:cNvPr>
        <xdr:cNvSpPr/>
      </xdr:nvSpPr>
      <xdr:spPr>
        <a:xfrm>
          <a:off x="1131570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607" name="正方形/長方形 606">
          <a:extLst>
            <a:ext uri="{FF2B5EF4-FFF2-40B4-BE49-F238E27FC236}">
              <a16:creationId xmlns:a16="http://schemas.microsoft.com/office/drawing/2014/main" id="{D28C225C-46F7-4F45-AAF6-23F63962D918}"/>
            </a:ext>
          </a:extLst>
        </xdr:cNvPr>
        <xdr:cNvSpPr/>
      </xdr:nvSpPr>
      <xdr:spPr>
        <a:xfrm>
          <a:off x="1223264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608" name="正方形/長方形 607">
          <a:extLst>
            <a:ext uri="{FF2B5EF4-FFF2-40B4-BE49-F238E27FC236}">
              <a16:creationId xmlns:a16="http://schemas.microsoft.com/office/drawing/2014/main" id="{451CF1AF-F8EA-43D0-8916-66C8C37ADAE2}"/>
            </a:ext>
          </a:extLst>
        </xdr:cNvPr>
        <xdr:cNvSpPr/>
      </xdr:nvSpPr>
      <xdr:spPr>
        <a:xfrm>
          <a:off x="1223264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609" name="正方形/長方形 608">
          <a:extLst>
            <a:ext uri="{FF2B5EF4-FFF2-40B4-BE49-F238E27FC236}">
              <a16:creationId xmlns:a16="http://schemas.microsoft.com/office/drawing/2014/main" id="{884077B1-B26E-43FD-9B73-B31999EAD914}"/>
            </a:ext>
          </a:extLst>
        </xdr:cNvPr>
        <xdr:cNvSpPr/>
      </xdr:nvSpPr>
      <xdr:spPr>
        <a:xfrm>
          <a:off x="1326134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610" name="正方形/長方形 609">
          <a:extLst>
            <a:ext uri="{FF2B5EF4-FFF2-40B4-BE49-F238E27FC236}">
              <a16:creationId xmlns:a16="http://schemas.microsoft.com/office/drawing/2014/main" id="{46F671E7-FB4A-44FA-BF2F-8513861663F4}"/>
            </a:ext>
          </a:extLst>
        </xdr:cNvPr>
        <xdr:cNvSpPr/>
      </xdr:nvSpPr>
      <xdr:spPr>
        <a:xfrm>
          <a:off x="1326134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611" name="正方形/長方形 610">
          <a:extLst>
            <a:ext uri="{FF2B5EF4-FFF2-40B4-BE49-F238E27FC236}">
              <a16:creationId xmlns:a16="http://schemas.microsoft.com/office/drawing/2014/main" id="{97BDE262-72DE-454B-A207-2049A5452C38}"/>
            </a:ext>
          </a:extLst>
        </xdr:cNvPr>
        <xdr:cNvSpPr/>
      </xdr:nvSpPr>
      <xdr:spPr>
        <a:xfrm>
          <a:off x="11203940" y="914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612" name="テキスト ボックス 611">
          <a:extLst>
            <a:ext uri="{FF2B5EF4-FFF2-40B4-BE49-F238E27FC236}">
              <a16:creationId xmlns:a16="http://schemas.microsoft.com/office/drawing/2014/main" id="{97F5DD52-C06A-4F50-A251-0A9D4DDB436E}"/>
            </a:ext>
          </a:extLst>
        </xdr:cNvPr>
        <xdr:cNvSpPr txBox="1"/>
      </xdr:nvSpPr>
      <xdr:spPr>
        <a:xfrm>
          <a:off x="1116584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613" name="直線コネクタ 612">
          <a:extLst>
            <a:ext uri="{FF2B5EF4-FFF2-40B4-BE49-F238E27FC236}">
              <a16:creationId xmlns:a16="http://schemas.microsoft.com/office/drawing/2014/main" id="{F89CBA5C-E95F-42A4-A39B-0B26827CAE87}"/>
            </a:ext>
          </a:extLst>
        </xdr:cNvPr>
        <xdr:cNvCxnSpPr/>
      </xdr:nvCxnSpPr>
      <xdr:spPr>
        <a:xfrm>
          <a:off x="11203940" y="1143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614" name="テキスト ボックス 613">
          <a:extLst>
            <a:ext uri="{FF2B5EF4-FFF2-40B4-BE49-F238E27FC236}">
              <a16:creationId xmlns:a16="http://schemas.microsoft.com/office/drawing/2014/main" id="{5DB6F65E-DCDD-4AD5-94E0-11E784C9EADA}"/>
            </a:ext>
          </a:extLst>
        </xdr:cNvPr>
        <xdr:cNvSpPr txBox="1"/>
      </xdr:nvSpPr>
      <xdr:spPr>
        <a:xfrm>
          <a:off x="10801531" y="112858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130628</xdr:rowOff>
    </xdr:from>
    <xdr:to>
      <xdr:col>89</xdr:col>
      <xdr:colOff>177800</xdr:colOff>
      <xdr:row>64</xdr:row>
      <xdr:rowOff>130628</xdr:rowOff>
    </xdr:to>
    <xdr:cxnSp macro="">
      <xdr:nvCxnSpPr>
        <xdr:cNvPr id="615" name="直線コネクタ 614">
          <a:extLst>
            <a:ext uri="{FF2B5EF4-FFF2-40B4-BE49-F238E27FC236}">
              <a16:creationId xmlns:a16="http://schemas.microsoft.com/office/drawing/2014/main" id="{A9D6CFE6-6427-41BA-9063-A7F67C8D1244}"/>
            </a:ext>
          </a:extLst>
        </xdr:cNvPr>
        <xdr:cNvCxnSpPr/>
      </xdr:nvCxnSpPr>
      <xdr:spPr>
        <a:xfrm>
          <a:off x="11203940" y="11107238"/>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159855</xdr:rowOff>
    </xdr:from>
    <xdr:ext cx="467179" cy="259045"/>
    <xdr:sp macro="" textlink="">
      <xdr:nvSpPr>
        <xdr:cNvPr id="616" name="テキスト ボックス 615">
          <a:extLst>
            <a:ext uri="{FF2B5EF4-FFF2-40B4-BE49-F238E27FC236}">
              <a16:creationId xmlns:a16="http://schemas.microsoft.com/office/drawing/2014/main" id="{9381BA64-1934-46D0-8261-D9E2BF007521}"/>
            </a:ext>
          </a:extLst>
        </xdr:cNvPr>
        <xdr:cNvSpPr txBox="1"/>
      </xdr:nvSpPr>
      <xdr:spPr>
        <a:xfrm>
          <a:off x="10801531" y="1096311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146957</xdr:rowOff>
    </xdr:from>
    <xdr:to>
      <xdr:col>89</xdr:col>
      <xdr:colOff>177800</xdr:colOff>
      <xdr:row>62</xdr:row>
      <xdr:rowOff>146957</xdr:rowOff>
    </xdr:to>
    <xdr:cxnSp macro="">
      <xdr:nvCxnSpPr>
        <xdr:cNvPr id="617" name="直線コネクタ 616">
          <a:extLst>
            <a:ext uri="{FF2B5EF4-FFF2-40B4-BE49-F238E27FC236}">
              <a16:creationId xmlns:a16="http://schemas.microsoft.com/office/drawing/2014/main" id="{F04122AE-377C-41AA-8154-D8029BF07FD9}"/>
            </a:ext>
          </a:extLst>
        </xdr:cNvPr>
        <xdr:cNvCxnSpPr/>
      </xdr:nvCxnSpPr>
      <xdr:spPr>
        <a:xfrm>
          <a:off x="11203940" y="1077495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62</xdr:row>
      <xdr:rowOff>4734</xdr:rowOff>
    </xdr:from>
    <xdr:ext cx="403059" cy="259045"/>
    <xdr:sp macro="" textlink="">
      <xdr:nvSpPr>
        <xdr:cNvPr id="618" name="テキスト ボックス 617">
          <a:extLst>
            <a:ext uri="{FF2B5EF4-FFF2-40B4-BE49-F238E27FC236}">
              <a16:creationId xmlns:a16="http://schemas.microsoft.com/office/drawing/2014/main" id="{EDEBA5A6-8729-4EEE-9503-911A37C0868D}"/>
            </a:ext>
          </a:extLst>
        </xdr:cNvPr>
        <xdr:cNvSpPr txBox="1"/>
      </xdr:nvSpPr>
      <xdr:spPr>
        <a:xfrm>
          <a:off x="10842791" y="1063653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163285</xdr:rowOff>
    </xdr:from>
    <xdr:to>
      <xdr:col>89</xdr:col>
      <xdr:colOff>177800</xdr:colOff>
      <xdr:row>60</xdr:row>
      <xdr:rowOff>163285</xdr:rowOff>
    </xdr:to>
    <xdr:cxnSp macro="">
      <xdr:nvCxnSpPr>
        <xdr:cNvPr id="619" name="直線コネクタ 618">
          <a:extLst>
            <a:ext uri="{FF2B5EF4-FFF2-40B4-BE49-F238E27FC236}">
              <a16:creationId xmlns:a16="http://schemas.microsoft.com/office/drawing/2014/main" id="{470E4457-298E-46D5-965C-817BEE337F92}"/>
            </a:ext>
          </a:extLst>
        </xdr:cNvPr>
        <xdr:cNvCxnSpPr/>
      </xdr:nvCxnSpPr>
      <xdr:spPr>
        <a:xfrm>
          <a:off x="11203940" y="10452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60</xdr:row>
      <xdr:rowOff>21062</xdr:rowOff>
    </xdr:from>
    <xdr:ext cx="403059" cy="259045"/>
    <xdr:sp macro="" textlink="">
      <xdr:nvSpPr>
        <xdr:cNvPr id="620" name="テキスト ボックス 619">
          <a:extLst>
            <a:ext uri="{FF2B5EF4-FFF2-40B4-BE49-F238E27FC236}">
              <a16:creationId xmlns:a16="http://schemas.microsoft.com/office/drawing/2014/main" id="{4AC2FE67-CF99-4844-9DD4-5D6E7C404F6C}"/>
            </a:ext>
          </a:extLst>
        </xdr:cNvPr>
        <xdr:cNvSpPr txBox="1"/>
      </xdr:nvSpPr>
      <xdr:spPr>
        <a:xfrm>
          <a:off x="10842791" y="1030425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59</xdr:row>
      <xdr:rowOff>8165</xdr:rowOff>
    </xdr:from>
    <xdr:to>
      <xdr:col>89</xdr:col>
      <xdr:colOff>177800</xdr:colOff>
      <xdr:row>59</xdr:row>
      <xdr:rowOff>8165</xdr:rowOff>
    </xdr:to>
    <xdr:cxnSp macro="">
      <xdr:nvCxnSpPr>
        <xdr:cNvPr id="621" name="直線コネクタ 620">
          <a:extLst>
            <a:ext uri="{FF2B5EF4-FFF2-40B4-BE49-F238E27FC236}">
              <a16:creationId xmlns:a16="http://schemas.microsoft.com/office/drawing/2014/main" id="{98B4234A-0A62-4F32-9E95-7A00BC70602C}"/>
            </a:ext>
          </a:extLst>
        </xdr:cNvPr>
        <xdr:cNvCxnSpPr/>
      </xdr:nvCxnSpPr>
      <xdr:spPr>
        <a:xfrm>
          <a:off x="11203940" y="1012562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58</xdr:row>
      <xdr:rowOff>37392</xdr:rowOff>
    </xdr:from>
    <xdr:ext cx="403059" cy="259045"/>
    <xdr:sp macro="" textlink="">
      <xdr:nvSpPr>
        <xdr:cNvPr id="622" name="テキスト ボックス 621">
          <a:extLst>
            <a:ext uri="{FF2B5EF4-FFF2-40B4-BE49-F238E27FC236}">
              <a16:creationId xmlns:a16="http://schemas.microsoft.com/office/drawing/2014/main" id="{C365CC30-0F76-4D64-952E-0615ACBE75E7}"/>
            </a:ext>
          </a:extLst>
        </xdr:cNvPr>
        <xdr:cNvSpPr txBox="1"/>
      </xdr:nvSpPr>
      <xdr:spPr>
        <a:xfrm>
          <a:off x="1084279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24493</xdr:rowOff>
    </xdr:from>
    <xdr:to>
      <xdr:col>89</xdr:col>
      <xdr:colOff>177800</xdr:colOff>
      <xdr:row>57</xdr:row>
      <xdr:rowOff>24493</xdr:rowOff>
    </xdr:to>
    <xdr:cxnSp macro="">
      <xdr:nvCxnSpPr>
        <xdr:cNvPr id="623" name="直線コネクタ 622">
          <a:extLst>
            <a:ext uri="{FF2B5EF4-FFF2-40B4-BE49-F238E27FC236}">
              <a16:creationId xmlns:a16="http://schemas.microsoft.com/office/drawing/2014/main" id="{D47FFAD4-BF86-4F36-8AAF-C5922F2DA7AF}"/>
            </a:ext>
          </a:extLst>
        </xdr:cNvPr>
        <xdr:cNvCxnSpPr/>
      </xdr:nvCxnSpPr>
      <xdr:spPr>
        <a:xfrm>
          <a:off x="11203940" y="979333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53720</xdr:rowOff>
    </xdr:from>
    <xdr:ext cx="403059" cy="259045"/>
    <xdr:sp macro="" textlink="">
      <xdr:nvSpPr>
        <xdr:cNvPr id="624" name="テキスト ボックス 623">
          <a:extLst>
            <a:ext uri="{FF2B5EF4-FFF2-40B4-BE49-F238E27FC236}">
              <a16:creationId xmlns:a16="http://schemas.microsoft.com/office/drawing/2014/main" id="{7C58024B-AC52-46A0-B043-F0D3FCF63765}"/>
            </a:ext>
          </a:extLst>
        </xdr:cNvPr>
        <xdr:cNvSpPr txBox="1"/>
      </xdr:nvSpPr>
      <xdr:spPr>
        <a:xfrm>
          <a:off x="10842791" y="965873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40822</xdr:rowOff>
    </xdr:from>
    <xdr:to>
      <xdr:col>89</xdr:col>
      <xdr:colOff>177800</xdr:colOff>
      <xdr:row>55</xdr:row>
      <xdr:rowOff>40822</xdr:rowOff>
    </xdr:to>
    <xdr:cxnSp macro="">
      <xdr:nvCxnSpPr>
        <xdr:cNvPr id="625" name="直線コネクタ 624">
          <a:extLst>
            <a:ext uri="{FF2B5EF4-FFF2-40B4-BE49-F238E27FC236}">
              <a16:creationId xmlns:a16="http://schemas.microsoft.com/office/drawing/2014/main" id="{8F163037-F335-4211-8A3E-4A3FB4E3B694}"/>
            </a:ext>
          </a:extLst>
        </xdr:cNvPr>
        <xdr:cNvCxnSpPr/>
      </xdr:nvCxnSpPr>
      <xdr:spPr>
        <a:xfrm>
          <a:off x="11203940" y="9470572"/>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70049</xdr:rowOff>
    </xdr:from>
    <xdr:ext cx="338939" cy="259045"/>
    <xdr:sp macro="" textlink="">
      <xdr:nvSpPr>
        <xdr:cNvPr id="626" name="テキスト ボックス 625">
          <a:extLst>
            <a:ext uri="{FF2B5EF4-FFF2-40B4-BE49-F238E27FC236}">
              <a16:creationId xmlns:a16="http://schemas.microsoft.com/office/drawing/2014/main" id="{292C7496-D4B1-4C03-9AAB-2509BC027BB7}"/>
            </a:ext>
          </a:extLst>
        </xdr:cNvPr>
        <xdr:cNvSpPr txBox="1"/>
      </xdr:nvSpPr>
      <xdr:spPr>
        <a:xfrm>
          <a:off x="10905006" y="9326444"/>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627" name="直線コネクタ 626">
          <a:extLst>
            <a:ext uri="{FF2B5EF4-FFF2-40B4-BE49-F238E27FC236}">
              <a16:creationId xmlns:a16="http://schemas.microsoft.com/office/drawing/2014/main" id="{15AB96B7-C4A4-4329-B411-463B3ECCF958}"/>
            </a:ext>
          </a:extLst>
        </xdr:cNvPr>
        <xdr:cNvCxnSpPr/>
      </xdr:nvCxnSpPr>
      <xdr:spPr>
        <a:xfrm>
          <a:off x="11203940" y="914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628" name="【保健センター・保健所】&#10;有形固定資産減価償却率グラフ枠">
          <a:extLst>
            <a:ext uri="{FF2B5EF4-FFF2-40B4-BE49-F238E27FC236}">
              <a16:creationId xmlns:a16="http://schemas.microsoft.com/office/drawing/2014/main" id="{3894A388-C4CF-491E-B3F4-05E6BB0BE0A2}"/>
            </a:ext>
          </a:extLst>
        </xdr:cNvPr>
        <xdr:cNvSpPr/>
      </xdr:nvSpPr>
      <xdr:spPr>
        <a:xfrm>
          <a:off x="11203940" y="914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117566</xdr:rowOff>
    </xdr:from>
    <xdr:to>
      <xdr:col>85</xdr:col>
      <xdr:colOff>126364</xdr:colOff>
      <xdr:row>64</xdr:row>
      <xdr:rowOff>130628</xdr:rowOff>
    </xdr:to>
    <xdr:cxnSp macro="">
      <xdr:nvCxnSpPr>
        <xdr:cNvPr id="629" name="直線コネクタ 628">
          <a:extLst>
            <a:ext uri="{FF2B5EF4-FFF2-40B4-BE49-F238E27FC236}">
              <a16:creationId xmlns:a16="http://schemas.microsoft.com/office/drawing/2014/main" id="{635F8324-A5F3-4A4D-A08F-D9DC849AF33A}"/>
            </a:ext>
          </a:extLst>
        </xdr:cNvPr>
        <xdr:cNvCxnSpPr/>
      </xdr:nvCxnSpPr>
      <xdr:spPr>
        <a:xfrm flipV="1">
          <a:off x="14703424" y="9547316"/>
          <a:ext cx="0" cy="155992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134455</xdr:rowOff>
    </xdr:from>
    <xdr:ext cx="469744" cy="259045"/>
    <xdr:sp macro="" textlink="">
      <xdr:nvSpPr>
        <xdr:cNvPr id="630" name="【保健センター・保健所】&#10;有形固定資産減価償却率最小値テキスト">
          <a:extLst>
            <a:ext uri="{FF2B5EF4-FFF2-40B4-BE49-F238E27FC236}">
              <a16:creationId xmlns:a16="http://schemas.microsoft.com/office/drawing/2014/main" id="{D51C216A-15BA-47D6-A14C-A619965BE4C5}"/>
            </a:ext>
          </a:extLst>
        </xdr:cNvPr>
        <xdr:cNvSpPr txBox="1"/>
      </xdr:nvSpPr>
      <xdr:spPr>
        <a:xfrm>
          <a:off x="14742160" y="111034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130628</xdr:rowOff>
    </xdr:from>
    <xdr:to>
      <xdr:col>86</xdr:col>
      <xdr:colOff>25400</xdr:colOff>
      <xdr:row>64</xdr:row>
      <xdr:rowOff>130628</xdr:rowOff>
    </xdr:to>
    <xdr:cxnSp macro="">
      <xdr:nvCxnSpPr>
        <xdr:cNvPr id="631" name="直線コネクタ 630">
          <a:extLst>
            <a:ext uri="{FF2B5EF4-FFF2-40B4-BE49-F238E27FC236}">
              <a16:creationId xmlns:a16="http://schemas.microsoft.com/office/drawing/2014/main" id="{ED10B2C5-F60D-486A-99B4-BF57D3D6717A}"/>
            </a:ext>
          </a:extLst>
        </xdr:cNvPr>
        <xdr:cNvCxnSpPr/>
      </xdr:nvCxnSpPr>
      <xdr:spPr>
        <a:xfrm>
          <a:off x="14611350" y="11107238"/>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64243</xdr:rowOff>
    </xdr:from>
    <xdr:ext cx="340478" cy="259045"/>
    <xdr:sp macro="" textlink="">
      <xdr:nvSpPr>
        <xdr:cNvPr id="632" name="【保健センター・保健所】&#10;有形固定資産減価償却率最大値テキスト">
          <a:extLst>
            <a:ext uri="{FF2B5EF4-FFF2-40B4-BE49-F238E27FC236}">
              <a16:creationId xmlns:a16="http://schemas.microsoft.com/office/drawing/2014/main" id="{2E3C0541-821B-4DB0-9AA2-0D28B1620C18}"/>
            </a:ext>
          </a:extLst>
        </xdr:cNvPr>
        <xdr:cNvSpPr txBox="1"/>
      </xdr:nvSpPr>
      <xdr:spPr>
        <a:xfrm>
          <a:off x="14742160" y="931873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117566</xdr:rowOff>
    </xdr:from>
    <xdr:to>
      <xdr:col>86</xdr:col>
      <xdr:colOff>25400</xdr:colOff>
      <xdr:row>55</xdr:row>
      <xdr:rowOff>117566</xdr:rowOff>
    </xdr:to>
    <xdr:cxnSp macro="">
      <xdr:nvCxnSpPr>
        <xdr:cNvPr id="633" name="直線コネクタ 632">
          <a:extLst>
            <a:ext uri="{FF2B5EF4-FFF2-40B4-BE49-F238E27FC236}">
              <a16:creationId xmlns:a16="http://schemas.microsoft.com/office/drawing/2014/main" id="{70A902B8-A99F-4347-B483-2495AC28738E}"/>
            </a:ext>
          </a:extLst>
        </xdr:cNvPr>
        <xdr:cNvCxnSpPr/>
      </xdr:nvCxnSpPr>
      <xdr:spPr>
        <a:xfrm>
          <a:off x="14611350" y="9547316"/>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58</xdr:row>
      <xdr:rowOff>146793</xdr:rowOff>
    </xdr:from>
    <xdr:ext cx="405111" cy="259045"/>
    <xdr:sp macro="" textlink="">
      <xdr:nvSpPr>
        <xdr:cNvPr id="634" name="【保健センター・保健所】&#10;有形固定資産減価償却率平均値テキスト">
          <a:extLst>
            <a:ext uri="{FF2B5EF4-FFF2-40B4-BE49-F238E27FC236}">
              <a16:creationId xmlns:a16="http://schemas.microsoft.com/office/drawing/2014/main" id="{0A98B68D-D29F-48EF-BCE9-58366962D292}"/>
            </a:ext>
          </a:extLst>
        </xdr:cNvPr>
        <xdr:cNvSpPr txBox="1"/>
      </xdr:nvSpPr>
      <xdr:spPr>
        <a:xfrm>
          <a:off x="14742160" y="1008898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123916</xdr:rowOff>
    </xdr:from>
    <xdr:to>
      <xdr:col>85</xdr:col>
      <xdr:colOff>177800</xdr:colOff>
      <xdr:row>60</xdr:row>
      <xdr:rowOff>54066</xdr:rowOff>
    </xdr:to>
    <xdr:sp macro="" textlink="">
      <xdr:nvSpPr>
        <xdr:cNvPr id="635" name="フローチャート: 判断 634">
          <a:extLst>
            <a:ext uri="{FF2B5EF4-FFF2-40B4-BE49-F238E27FC236}">
              <a16:creationId xmlns:a16="http://schemas.microsoft.com/office/drawing/2014/main" id="{1643F420-C9B9-490E-9A39-E97A7DF185C1}"/>
            </a:ext>
          </a:extLst>
        </xdr:cNvPr>
        <xdr:cNvSpPr/>
      </xdr:nvSpPr>
      <xdr:spPr>
        <a:xfrm>
          <a:off x="14649450" y="10241371"/>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14515</xdr:rowOff>
    </xdr:from>
    <xdr:to>
      <xdr:col>81</xdr:col>
      <xdr:colOff>101600</xdr:colOff>
      <xdr:row>59</xdr:row>
      <xdr:rowOff>116115</xdr:rowOff>
    </xdr:to>
    <xdr:sp macro="" textlink="">
      <xdr:nvSpPr>
        <xdr:cNvPr id="636" name="フローチャート: 判断 635">
          <a:extLst>
            <a:ext uri="{FF2B5EF4-FFF2-40B4-BE49-F238E27FC236}">
              <a16:creationId xmlns:a16="http://schemas.microsoft.com/office/drawing/2014/main" id="{5EC532A4-DD4F-4C79-BDF2-958C462112D1}"/>
            </a:ext>
          </a:extLst>
        </xdr:cNvPr>
        <xdr:cNvSpPr/>
      </xdr:nvSpPr>
      <xdr:spPr>
        <a:xfrm>
          <a:off x="13887450" y="10133875"/>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58</xdr:row>
      <xdr:rowOff>158206</xdr:rowOff>
    </xdr:from>
    <xdr:to>
      <xdr:col>76</xdr:col>
      <xdr:colOff>165100</xdr:colOff>
      <xdr:row>59</xdr:row>
      <xdr:rowOff>88356</xdr:rowOff>
    </xdr:to>
    <xdr:sp macro="" textlink="">
      <xdr:nvSpPr>
        <xdr:cNvPr id="637" name="フローチャート: 判断 636">
          <a:extLst>
            <a:ext uri="{FF2B5EF4-FFF2-40B4-BE49-F238E27FC236}">
              <a16:creationId xmlns:a16="http://schemas.microsoft.com/office/drawing/2014/main" id="{FC99590F-7203-43C1-BD3D-F35B183D88B4}"/>
            </a:ext>
          </a:extLst>
        </xdr:cNvPr>
        <xdr:cNvSpPr/>
      </xdr:nvSpPr>
      <xdr:spPr>
        <a:xfrm>
          <a:off x="13089890" y="10104211"/>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58</xdr:row>
      <xdr:rowOff>128815</xdr:rowOff>
    </xdr:from>
    <xdr:to>
      <xdr:col>72</xdr:col>
      <xdr:colOff>38100</xdr:colOff>
      <xdr:row>59</xdr:row>
      <xdr:rowOff>58965</xdr:rowOff>
    </xdr:to>
    <xdr:sp macro="" textlink="">
      <xdr:nvSpPr>
        <xdr:cNvPr id="638" name="フローチャート: 判断 637">
          <a:extLst>
            <a:ext uri="{FF2B5EF4-FFF2-40B4-BE49-F238E27FC236}">
              <a16:creationId xmlns:a16="http://schemas.microsoft.com/office/drawing/2014/main" id="{B93E9289-7295-47FF-ABA0-B230191A0E60}"/>
            </a:ext>
          </a:extLst>
        </xdr:cNvPr>
        <xdr:cNvSpPr/>
      </xdr:nvSpPr>
      <xdr:spPr>
        <a:xfrm>
          <a:off x="12303760" y="10076725"/>
          <a:ext cx="7874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58</xdr:row>
      <xdr:rowOff>109220</xdr:rowOff>
    </xdr:from>
    <xdr:to>
      <xdr:col>67</xdr:col>
      <xdr:colOff>101600</xdr:colOff>
      <xdr:row>59</xdr:row>
      <xdr:rowOff>39370</xdr:rowOff>
    </xdr:to>
    <xdr:sp macro="" textlink="">
      <xdr:nvSpPr>
        <xdr:cNvPr id="639" name="フローチャート: 判断 638">
          <a:extLst>
            <a:ext uri="{FF2B5EF4-FFF2-40B4-BE49-F238E27FC236}">
              <a16:creationId xmlns:a16="http://schemas.microsoft.com/office/drawing/2014/main" id="{53E11232-488C-495D-BB32-66AF91E47FC8}"/>
            </a:ext>
          </a:extLst>
        </xdr:cNvPr>
        <xdr:cNvSpPr/>
      </xdr:nvSpPr>
      <xdr:spPr>
        <a:xfrm>
          <a:off x="11487150" y="10051415"/>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640" name="テキスト ボックス 639">
          <a:extLst>
            <a:ext uri="{FF2B5EF4-FFF2-40B4-BE49-F238E27FC236}">
              <a16:creationId xmlns:a16="http://schemas.microsoft.com/office/drawing/2014/main" id="{EABDB248-541E-4D50-A214-613A45F2DD89}"/>
            </a:ext>
          </a:extLst>
        </xdr:cNvPr>
        <xdr:cNvSpPr txBox="1"/>
      </xdr:nvSpPr>
      <xdr:spPr>
        <a:xfrm>
          <a:off x="145326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641" name="テキスト ボックス 640">
          <a:extLst>
            <a:ext uri="{FF2B5EF4-FFF2-40B4-BE49-F238E27FC236}">
              <a16:creationId xmlns:a16="http://schemas.microsoft.com/office/drawing/2014/main" id="{E3F40FD2-D0F5-4A42-AEE2-9F3B2E9DECF3}"/>
            </a:ext>
          </a:extLst>
        </xdr:cNvPr>
        <xdr:cNvSpPr txBox="1"/>
      </xdr:nvSpPr>
      <xdr:spPr>
        <a:xfrm>
          <a:off x="137706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642" name="テキスト ボックス 641">
          <a:extLst>
            <a:ext uri="{FF2B5EF4-FFF2-40B4-BE49-F238E27FC236}">
              <a16:creationId xmlns:a16="http://schemas.microsoft.com/office/drawing/2014/main" id="{4755C1E3-4CC9-4B9A-8C53-9FC9F707FA62}"/>
            </a:ext>
          </a:extLst>
        </xdr:cNvPr>
        <xdr:cNvSpPr txBox="1"/>
      </xdr:nvSpPr>
      <xdr:spPr>
        <a:xfrm>
          <a:off x="129730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643" name="テキスト ボックス 642">
          <a:extLst>
            <a:ext uri="{FF2B5EF4-FFF2-40B4-BE49-F238E27FC236}">
              <a16:creationId xmlns:a16="http://schemas.microsoft.com/office/drawing/2014/main" id="{88103578-860F-4056-849B-C63625572C3D}"/>
            </a:ext>
          </a:extLst>
        </xdr:cNvPr>
        <xdr:cNvSpPr txBox="1"/>
      </xdr:nvSpPr>
      <xdr:spPr>
        <a:xfrm>
          <a:off x="121754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644" name="テキスト ボックス 643">
          <a:extLst>
            <a:ext uri="{FF2B5EF4-FFF2-40B4-BE49-F238E27FC236}">
              <a16:creationId xmlns:a16="http://schemas.microsoft.com/office/drawing/2014/main" id="{EC32803A-92BB-4F97-BA5E-558D29E7C11F}"/>
            </a:ext>
          </a:extLst>
        </xdr:cNvPr>
        <xdr:cNvSpPr txBox="1"/>
      </xdr:nvSpPr>
      <xdr:spPr>
        <a:xfrm>
          <a:off x="113703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61</xdr:row>
      <xdr:rowOff>151674</xdr:rowOff>
    </xdr:from>
    <xdr:to>
      <xdr:col>85</xdr:col>
      <xdr:colOff>177800</xdr:colOff>
      <xdr:row>62</xdr:row>
      <xdr:rowOff>81824</xdr:rowOff>
    </xdr:to>
    <xdr:sp macro="" textlink="">
      <xdr:nvSpPr>
        <xdr:cNvPr id="645" name="楕円 644">
          <a:extLst>
            <a:ext uri="{FF2B5EF4-FFF2-40B4-BE49-F238E27FC236}">
              <a16:creationId xmlns:a16="http://schemas.microsoft.com/office/drawing/2014/main" id="{E2CFD5FF-F6A6-4D33-85CA-E3569FBC8E0B}"/>
            </a:ext>
          </a:extLst>
        </xdr:cNvPr>
        <xdr:cNvSpPr/>
      </xdr:nvSpPr>
      <xdr:spPr>
        <a:xfrm>
          <a:off x="14649450" y="10610124"/>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61</xdr:row>
      <xdr:rowOff>130101</xdr:rowOff>
    </xdr:from>
    <xdr:ext cx="405111" cy="259045"/>
    <xdr:sp macro="" textlink="">
      <xdr:nvSpPr>
        <xdr:cNvPr id="646" name="【保健センター・保健所】&#10;有形固定資産減価償却率該当値テキスト">
          <a:extLst>
            <a:ext uri="{FF2B5EF4-FFF2-40B4-BE49-F238E27FC236}">
              <a16:creationId xmlns:a16="http://schemas.microsoft.com/office/drawing/2014/main" id="{D658EEC5-3A62-4132-94F2-B6FCE8621069}"/>
            </a:ext>
          </a:extLst>
        </xdr:cNvPr>
        <xdr:cNvSpPr txBox="1"/>
      </xdr:nvSpPr>
      <xdr:spPr>
        <a:xfrm>
          <a:off x="14742160" y="105923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61</xdr:row>
      <xdr:rowOff>115751</xdr:rowOff>
    </xdr:from>
    <xdr:to>
      <xdr:col>81</xdr:col>
      <xdr:colOff>101600</xdr:colOff>
      <xdr:row>62</xdr:row>
      <xdr:rowOff>45901</xdr:rowOff>
    </xdr:to>
    <xdr:sp macro="" textlink="">
      <xdr:nvSpPr>
        <xdr:cNvPr id="647" name="楕円 646">
          <a:extLst>
            <a:ext uri="{FF2B5EF4-FFF2-40B4-BE49-F238E27FC236}">
              <a16:creationId xmlns:a16="http://schemas.microsoft.com/office/drawing/2014/main" id="{2217D602-D6FA-479C-97AB-BAA70FBB1336}"/>
            </a:ext>
          </a:extLst>
        </xdr:cNvPr>
        <xdr:cNvSpPr/>
      </xdr:nvSpPr>
      <xdr:spPr>
        <a:xfrm>
          <a:off x="13887450" y="10574201"/>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61</xdr:row>
      <xdr:rowOff>166551</xdr:rowOff>
    </xdr:from>
    <xdr:to>
      <xdr:col>85</xdr:col>
      <xdr:colOff>127000</xdr:colOff>
      <xdr:row>62</xdr:row>
      <xdr:rowOff>31024</xdr:rowOff>
    </xdr:to>
    <xdr:cxnSp macro="">
      <xdr:nvCxnSpPr>
        <xdr:cNvPr id="648" name="直線コネクタ 647">
          <a:extLst>
            <a:ext uri="{FF2B5EF4-FFF2-40B4-BE49-F238E27FC236}">
              <a16:creationId xmlns:a16="http://schemas.microsoft.com/office/drawing/2014/main" id="{E8799635-1E74-4AE2-B3E6-98928929BD32}"/>
            </a:ext>
          </a:extLst>
        </xdr:cNvPr>
        <xdr:cNvCxnSpPr/>
      </xdr:nvCxnSpPr>
      <xdr:spPr>
        <a:xfrm>
          <a:off x="13942060" y="10628811"/>
          <a:ext cx="762000" cy="302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61</xdr:row>
      <xdr:rowOff>81462</xdr:rowOff>
    </xdr:from>
    <xdr:to>
      <xdr:col>76</xdr:col>
      <xdr:colOff>165100</xdr:colOff>
      <xdr:row>62</xdr:row>
      <xdr:rowOff>11612</xdr:rowOff>
    </xdr:to>
    <xdr:sp macro="" textlink="">
      <xdr:nvSpPr>
        <xdr:cNvPr id="649" name="楕円 648">
          <a:extLst>
            <a:ext uri="{FF2B5EF4-FFF2-40B4-BE49-F238E27FC236}">
              <a16:creationId xmlns:a16="http://schemas.microsoft.com/office/drawing/2014/main" id="{97888A9F-419D-46E2-BA0A-286D8CAEA85C}"/>
            </a:ext>
          </a:extLst>
        </xdr:cNvPr>
        <xdr:cNvSpPr/>
      </xdr:nvSpPr>
      <xdr:spPr>
        <a:xfrm>
          <a:off x="13089890" y="10541817"/>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61</xdr:row>
      <xdr:rowOff>132262</xdr:rowOff>
    </xdr:from>
    <xdr:to>
      <xdr:col>81</xdr:col>
      <xdr:colOff>50800</xdr:colOff>
      <xdr:row>61</xdr:row>
      <xdr:rowOff>166551</xdr:rowOff>
    </xdr:to>
    <xdr:cxnSp macro="">
      <xdr:nvCxnSpPr>
        <xdr:cNvPr id="650" name="直線コネクタ 649">
          <a:extLst>
            <a:ext uri="{FF2B5EF4-FFF2-40B4-BE49-F238E27FC236}">
              <a16:creationId xmlns:a16="http://schemas.microsoft.com/office/drawing/2014/main" id="{98716501-62DC-4AAC-B242-2926874A1FD2}"/>
            </a:ext>
          </a:extLst>
        </xdr:cNvPr>
        <xdr:cNvCxnSpPr/>
      </xdr:nvCxnSpPr>
      <xdr:spPr>
        <a:xfrm>
          <a:off x="13144500" y="10594522"/>
          <a:ext cx="79756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61</xdr:row>
      <xdr:rowOff>45538</xdr:rowOff>
    </xdr:from>
    <xdr:to>
      <xdr:col>72</xdr:col>
      <xdr:colOff>38100</xdr:colOff>
      <xdr:row>61</xdr:row>
      <xdr:rowOff>147138</xdr:rowOff>
    </xdr:to>
    <xdr:sp macro="" textlink="">
      <xdr:nvSpPr>
        <xdr:cNvPr id="651" name="楕円 650">
          <a:extLst>
            <a:ext uri="{FF2B5EF4-FFF2-40B4-BE49-F238E27FC236}">
              <a16:creationId xmlns:a16="http://schemas.microsoft.com/office/drawing/2014/main" id="{D53CF38E-7E15-4AF1-B659-8E359AEC9AD5}"/>
            </a:ext>
          </a:extLst>
        </xdr:cNvPr>
        <xdr:cNvSpPr/>
      </xdr:nvSpPr>
      <xdr:spPr>
        <a:xfrm>
          <a:off x="12303760" y="10505893"/>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61</xdr:row>
      <xdr:rowOff>96338</xdr:rowOff>
    </xdr:from>
    <xdr:to>
      <xdr:col>76</xdr:col>
      <xdr:colOff>114300</xdr:colOff>
      <xdr:row>61</xdr:row>
      <xdr:rowOff>132262</xdr:rowOff>
    </xdr:to>
    <xdr:cxnSp macro="">
      <xdr:nvCxnSpPr>
        <xdr:cNvPr id="652" name="直線コネクタ 651">
          <a:extLst>
            <a:ext uri="{FF2B5EF4-FFF2-40B4-BE49-F238E27FC236}">
              <a16:creationId xmlns:a16="http://schemas.microsoft.com/office/drawing/2014/main" id="{1DB1458C-5D79-4451-9662-6E42A6B3DEC0}"/>
            </a:ext>
          </a:extLst>
        </xdr:cNvPr>
        <xdr:cNvCxnSpPr/>
      </xdr:nvCxnSpPr>
      <xdr:spPr>
        <a:xfrm>
          <a:off x="12346940" y="10550978"/>
          <a:ext cx="797560" cy="435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61</xdr:row>
      <xdr:rowOff>11249</xdr:rowOff>
    </xdr:from>
    <xdr:to>
      <xdr:col>67</xdr:col>
      <xdr:colOff>101600</xdr:colOff>
      <xdr:row>61</xdr:row>
      <xdr:rowOff>112849</xdr:rowOff>
    </xdr:to>
    <xdr:sp macro="" textlink="">
      <xdr:nvSpPr>
        <xdr:cNvPr id="653" name="楕円 652">
          <a:extLst>
            <a:ext uri="{FF2B5EF4-FFF2-40B4-BE49-F238E27FC236}">
              <a16:creationId xmlns:a16="http://schemas.microsoft.com/office/drawing/2014/main" id="{45F637B9-58BB-4D3A-99D1-2EF51EA0B755}"/>
            </a:ext>
          </a:extLst>
        </xdr:cNvPr>
        <xdr:cNvSpPr/>
      </xdr:nvSpPr>
      <xdr:spPr>
        <a:xfrm>
          <a:off x="11487150" y="10471604"/>
          <a:ext cx="97790" cy="9969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61</xdr:row>
      <xdr:rowOff>62049</xdr:rowOff>
    </xdr:from>
    <xdr:to>
      <xdr:col>71</xdr:col>
      <xdr:colOff>177800</xdr:colOff>
      <xdr:row>61</xdr:row>
      <xdr:rowOff>96338</xdr:rowOff>
    </xdr:to>
    <xdr:cxnSp macro="">
      <xdr:nvCxnSpPr>
        <xdr:cNvPr id="654" name="直線コネクタ 653">
          <a:extLst>
            <a:ext uri="{FF2B5EF4-FFF2-40B4-BE49-F238E27FC236}">
              <a16:creationId xmlns:a16="http://schemas.microsoft.com/office/drawing/2014/main" id="{FFAC86EE-6BCF-452C-AE65-1978CF9F94F0}"/>
            </a:ext>
          </a:extLst>
        </xdr:cNvPr>
        <xdr:cNvCxnSpPr/>
      </xdr:nvCxnSpPr>
      <xdr:spPr>
        <a:xfrm>
          <a:off x="11541760" y="10516689"/>
          <a:ext cx="80518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57</xdr:row>
      <xdr:rowOff>132642</xdr:rowOff>
    </xdr:from>
    <xdr:ext cx="405111" cy="259045"/>
    <xdr:sp macro="" textlink="">
      <xdr:nvSpPr>
        <xdr:cNvPr id="655" name="n_1aveValue【保健センター・保健所】&#10;有形固定資産減価償却率">
          <a:extLst>
            <a:ext uri="{FF2B5EF4-FFF2-40B4-BE49-F238E27FC236}">
              <a16:creationId xmlns:a16="http://schemas.microsoft.com/office/drawing/2014/main" id="{33023CDD-2126-4E6A-976B-85D69B4A5DFA}"/>
            </a:ext>
          </a:extLst>
        </xdr:cNvPr>
        <xdr:cNvSpPr txBox="1"/>
      </xdr:nvSpPr>
      <xdr:spPr>
        <a:xfrm>
          <a:off x="13738234" y="99091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57</xdr:row>
      <xdr:rowOff>104883</xdr:rowOff>
    </xdr:from>
    <xdr:ext cx="405111" cy="259045"/>
    <xdr:sp macro="" textlink="">
      <xdr:nvSpPr>
        <xdr:cNvPr id="656" name="n_2aveValue【保健センター・保健所】&#10;有形固定資産減価償却率">
          <a:extLst>
            <a:ext uri="{FF2B5EF4-FFF2-40B4-BE49-F238E27FC236}">
              <a16:creationId xmlns:a16="http://schemas.microsoft.com/office/drawing/2014/main" id="{41097028-4993-48D9-8071-9F51C9FB97D8}"/>
            </a:ext>
          </a:extLst>
        </xdr:cNvPr>
        <xdr:cNvSpPr txBox="1"/>
      </xdr:nvSpPr>
      <xdr:spPr>
        <a:xfrm>
          <a:off x="12957184" y="98756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75492</xdr:rowOff>
    </xdr:from>
    <xdr:ext cx="405111" cy="259045"/>
    <xdr:sp macro="" textlink="">
      <xdr:nvSpPr>
        <xdr:cNvPr id="657" name="n_3aveValue【保健センター・保健所】&#10;有形固定資産減価償却率">
          <a:extLst>
            <a:ext uri="{FF2B5EF4-FFF2-40B4-BE49-F238E27FC236}">
              <a16:creationId xmlns:a16="http://schemas.microsoft.com/office/drawing/2014/main" id="{139A4112-176C-4830-8F0B-635620090FDB}"/>
            </a:ext>
          </a:extLst>
        </xdr:cNvPr>
        <xdr:cNvSpPr txBox="1"/>
      </xdr:nvSpPr>
      <xdr:spPr>
        <a:xfrm>
          <a:off x="12171054" y="98481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55897</xdr:rowOff>
    </xdr:from>
    <xdr:ext cx="405111" cy="259045"/>
    <xdr:sp macro="" textlink="">
      <xdr:nvSpPr>
        <xdr:cNvPr id="658" name="n_4aveValue【保健センター・保健所】&#10;有形固定資産減価償却率">
          <a:extLst>
            <a:ext uri="{FF2B5EF4-FFF2-40B4-BE49-F238E27FC236}">
              <a16:creationId xmlns:a16="http://schemas.microsoft.com/office/drawing/2014/main" id="{058D8799-5326-4C0C-B90E-BB0A9AF1C04A}"/>
            </a:ext>
          </a:extLst>
        </xdr:cNvPr>
        <xdr:cNvSpPr txBox="1"/>
      </xdr:nvSpPr>
      <xdr:spPr>
        <a:xfrm>
          <a:off x="11354444" y="98323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62</xdr:row>
      <xdr:rowOff>37028</xdr:rowOff>
    </xdr:from>
    <xdr:ext cx="405111" cy="259045"/>
    <xdr:sp macro="" textlink="">
      <xdr:nvSpPr>
        <xdr:cNvPr id="659" name="n_1mainValue【保健センター・保健所】&#10;有形固定資産減価償却率">
          <a:extLst>
            <a:ext uri="{FF2B5EF4-FFF2-40B4-BE49-F238E27FC236}">
              <a16:creationId xmlns:a16="http://schemas.microsoft.com/office/drawing/2014/main" id="{D33E17B5-3361-4CC3-B22D-5F87D66A8541}"/>
            </a:ext>
          </a:extLst>
        </xdr:cNvPr>
        <xdr:cNvSpPr txBox="1"/>
      </xdr:nvSpPr>
      <xdr:spPr>
        <a:xfrm>
          <a:off x="13738234" y="1066692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62</xdr:row>
      <xdr:rowOff>2739</xdr:rowOff>
    </xdr:from>
    <xdr:ext cx="405111" cy="259045"/>
    <xdr:sp macro="" textlink="">
      <xdr:nvSpPr>
        <xdr:cNvPr id="660" name="n_2mainValue【保健センター・保健所】&#10;有形固定資産減価償却率">
          <a:extLst>
            <a:ext uri="{FF2B5EF4-FFF2-40B4-BE49-F238E27FC236}">
              <a16:creationId xmlns:a16="http://schemas.microsoft.com/office/drawing/2014/main" id="{D4C3905D-1EEF-4378-A6BB-21AA2070A43B}"/>
            </a:ext>
          </a:extLst>
        </xdr:cNvPr>
        <xdr:cNvSpPr txBox="1"/>
      </xdr:nvSpPr>
      <xdr:spPr>
        <a:xfrm>
          <a:off x="12957184" y="106326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61</xdr:row>
      <xdr:rowOff>138265</xdr:rowOff>
    </xdr:from>
    <xdr:ext cx="405111" cy="259045"/>
    <xdr:sp macro="" textlink="">
      <xdr:nvSpPr>
        <xdr:cNvPr id="661" name="n_3mainValue【保健センター・保健所】&#10;有形固定資産減価償却率">
          <a:extLst>
            <a:ext uri="{FF2B5EF4-FFF2-40B4-BE49-F238E27FC236}">
              <a16:creationId xmlns:a16="http://schemas.microsoft.com/office/drawing/2014/main" id="{C4D4B2A5-053C-4153-81B2-91E03A6CBCA3}"/>
            </a:ext>
          </a:extLst>
        </xdr:cNvPr>
        <xdr:cNvSpPr txBox="1"/>
      </xdr:nvSpPr>
      <xdr:spPr>
        <a:xfrm>
          <a:off x="12171054" y="105929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61</xdr:row>
      <xdr:rowOff>103976</xdr:rowOff>
    </xdr:from>
    <xdr:ext cx="405111" cy="259045"/>
    <xdr:sp macro="" textlink="">
      <xdr:nvSpPr>
        <xdr:cNvPr id="662" name="n_4mainValue【保健センター・保健所】&#10;有形固定資産減価償却率">
          <a:extLst>
            <a:ext uri="{FF2B5EF4-FFF2-40B4-BE49-F238E27FC236}">
              <a16:creationId xmlns:a16="http://schemas.microsoft.com/office/drawing/2014/main" id="{3C7A60B4-CDE8-415B-8A29-1B850FCBA471}"/>
            </a:ext>
          </a:extLst>
        </xdr:cNvPr>
        <xdr:cNvSpPr txBox="1"/>
      </xdr:nvSpPr>
      <xdr:spPr>
        <a:xfrm>
          <a:off x="11354444" y="105605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663" name="正方形/長方形 662">
          <a:extLst>
            <a:ext uri="{FF2B5EF4-FFF2-40B4-BE49-F238E27FC236}">
              <a16:creationId xmlns:a16="http://schemas.microsoft.com/office/drawing/2014/main" id="{CC02D2E6-415C-4137-BCE7-E5CB958799C0}"/>
            </a:ext>
          </a:extLst>
        </xdr:cNvPr>
        <xdr:cNvSpPr/>
      </xdr:nvSpPr>
      <xdr:spPr>
        <a:xfrm>
          <a:off x="16459200" y="800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664" name="正方形/長方形 663">
          <a:extLst>
            <a:ext uri="{FF2B5EF4-FFF2-40B4-BE49-F238E27FC236}">
              <a16:creationId xmlns:a16="http://schemas.microsoft.com/office/drawing/2014/main" id="{B29293B0-FA07-408C-B396-E28B52B92ADE}"/>
            </a:ext>
          </a:extLst>
        </xdr:cNvPr>
        <xdr:cNvSpPr/>
      </xdr:nvSpPr>
      <xdr:spPr>
        <a:xfrm>
          <a:off x="1659001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665" name="正方形/長方形 664">
          <a:extLst>
            <a:ext uri="{FF2B5EF4-FFF2-40B4-BE49-F238E27FC236}">
              <a16:creationId xmlns:a16="http://schemas.microsoft.com/office/drawing/2014/main" id="{D8AF1CF5-968F-48A8-93E0-F98E49A07819}"/>
            </a:ext>
          </a:extLst>
        </xdr:cNvPr>
        <xdr:cNvSpPr/>
      </xdr:nvSpPr>
      <xdr:spPr>
        <a:xfrm>
          <a:off x="1659001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666" name="正方形/長方形 665">
          <a:extLst>
            <a:ext uri="{FF2B5EF4-FFF2-40B4-BE49-F238E27FC236}">
              <a16:creationId xmlns:a16="http://schemas.microsoft.com/office/drawing/2014/main" id="{6DCBCA0E-08C4-4050-9BBD-15CFDCF005B3}"/>
            </a:ext>
          </a:extLst>
        </xdr:cNvPr>
        <xdr:cNvSpPr/>
      </xdr:nvSpPr>
      <xdr:spPr>
        <a:xfrm>
          <a:off x="1748790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667" name="正方形/長方形 666">
          <a:extLst>
            <a:ext uri="{FF2B5EF4-FFF2-40B4-BE49-F238E27FC236}">
              <a16:creationId xmlns:a16="http://schemas.microsoft.com/office/drawing/2014/main" id="{0D6B2FF7-C596-4169-8798-A10E3F092D01}"/>
            </a:ext>
          </a:extLst>
        </xdr:cNvPr>
        <xdr:cNvSpPr/>
      </xdr:nvSpPr>
      <xdr:spPr>
        <a:xfrm>
          <a:off x="1748790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668" name="正方形/長方形 667">
          <a:extLst>
            <a:ext uri="{FF2B5EF4-FFF2-40B4-BE49-F238E27FC236}">
              <a16:creationId xmlns:a16="http://schemas.microsoft.com/office/drawing/2014/main" id="{B8B5614C-CEFB-4B0D-8923-54A8CBFDC8EA}"/>
            </a:ext>
          </a:extLst>
        </xdr:cNvPr>
        <xdr:cNvSpPr/>
      </xdr:nvSpPr>
      <xdr:spPr>
        <a:xfrm>
          <a:off x="18516600" y="866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669" name="正方形/長方形 668">
          <a:extLst>
            <a:ext uri="{FF2B5EF4-FFF2-40B4-BE49-F238E27FC236}">
              <a16:creationId xmlns:a16="http://schemas.microsoft.com/office/drawing/2014/main" id="{F3E7C0B0-6044-4A88-B126-0A38F158D720}"/>
            </a:ext>
          </a:extLst>
        </xdr:cNvPr>
        <xdr:cNvSpPr/>
      </xdr:nvSpPr>
      <xdr:spPr>
        <a:xfrm>
          <a:off x="18516600" y="886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670" name="正方形/長方形 669">
          <a:extLst>
            <a:ext uri="{FF2B5EF4-FFF2-40B4-BE49-F238E27FC236}">
              <a16:creationId xmlns:a16="http://schemas.microsoft.com/office/drawing/2014/main" id="{209555E5-AAE9-427B-8256-60C9210827FC}"/>
            </a:ext>
          </a:extLst>
        </xdr:cNvPr>
        <xdr:cNvSpPr/>
      </xdr:nvSpPr>
      <xdr:spPr>
        <a:xfrm>
          <a:off x="16459200" y="914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671" name="テキスト ボックス 670">
          <a:extLst>
            <a:ext uri="{FF2B5EF4-FFF2-40B4-BE49-F238E27FC236}">
              <a16:creationId xmlns:a16="http://schemas.microsoft.com/office/drawing/2014/main" id="{1CF349B6-FB6B-43C2-AFD1-F8A8FB08286E}"/>
            </a:ext>
          </a:extLst>
        </xdr:cNvPr>
        <xdr:cNvSpPr txBox="1"/>
      </xdr:nvSpPr>
      <xdr:spPr>
        <a:xfrm>
          <a:off x="1644015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672" name="直線コネクタ 671">
          <a:extLst>
            <a:ext uri="{FF2B5EF4-FFF2-40B4-BE49-F238E27FC236}">
              <a16:creationId xmlns:a16="http://schemas.microsoft.com/office/drawing/2014/main" id="{DECCA683-9916-498B-B5E3-D4B251FDE7B2}"/>
            </a:ext>
          </a:extLst>
        </xdr:cNvPr>
        <xdr:cNvCxnSpPr/>
      </xdr:nvCxnSpPr>
      <xdr:spPr>
        <a:xfrm>
          <a:off x="16459200" y="1143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0</xdr:rowOff>
    </xdr:from>
    <xdr:to>
      <xdr:col>120</xdr:col>
      <xdr:colOff>114300</xdr:colOff>
      <xdr:row>64</xdr:row>
      <xdr:rowOff>0</xdr:rowOff>
    </xdr:to>
    <xdr:cxnSp macro="">
      <xdr:nvCxnSpPr>
        <xdr:cNvPr id="673" name="直線コネクタ 672">
          <a:extLst>
            <a:ext uri="{FF2B5EF4-FFF2-40B4-BE49-F238E27FC236}">
              <a16:creationId xmlns:a16="http://schemas.microsoft.com/office/drawing/2014/main" id="{36AABD2B-7E8D-48CB-80EC-D60FEF82EE59}"/>
            </a:ext>
          </a:extLst>
        </xdr:cNvPr>
        <xdr:cNvCxnSpPr/>
      </xdr:nvCxnSpPr>
      <xdr:spPr>
        <a:xfrm>
          <a:off x="16459200" y="10972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29227</xdr:rowOff>
    </xdr:from>
    <xdr:ext cx="467179" cy="259045"/>
    <xdr:sp macro="" textlink="">
      <xdr:nvSpPr>
        <xdr:cNvPr id="674" name="テキスト ボックス 673">
          <a:extLst>
            <a:ext uri="{FF2B5EF4-FFF2-40B4-BE49-F238E27FC236}">
              <a16:creationId xmlns:a16="http://schemas.microsoft.com/office/drawing/2014/main" id="{7633D812-D2AA-49DF-90BC-F2B71D099A62}"/>
            </a:ext>
          </a:extLst>
        </xdr:cNvPr>
        <xdr:cNvSpPr txBox="1"/>
      </xdr:nvSpPr>
      <xdr:spPr>
        <a:xfrm>
          <a:off x="16047266" y="108286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57150</xdr:rowOff>
    </xdr:from>
    <xdr:to>
      <xdr:col>120</xdr:col>
      <xdr:colOff>114300</xdr:colOff>
      <xdr:row>61</xdr:row>
      <xdr:rowOff>57150</xdr:rowOff>
    </xdr:to>
    <xdr:cxnSp macro="">
      <xdr:nvCxnSpPr>
        <xdr:cNvPr id="675" name="直線コネクタ 674">
          <a:extLst>
            <a:ext uri="{FF2B5EF4-FFF2-40B4-BE49-F238E27FC236}">
              <a16:creationId xmlns:a16="http://schemas.microsoft.com/office/drawing/2014/main" id="{BC44DB8D-BD40-49A7-8AC1-74A04DDA04E7}"/>
            </a:ext>
          </a:extLst>
        </xdr:cNvPr>
        <xdr:cNvCxnSpPr/>
      </xdr:nvCxnSpPr>
      <xdr:spPr>
        <a:xfrm>
          <a:off x="16459200" y="105117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86377</xdr:rowOff>
    </xdr:from>
    <xdr:ext cx="467179" cy="259045"/>
    <xdr:sp macro="" textlink="">
      <xdr:nvSpPr>
        <xdr:cNvPr id="676" name="テキスト ボックス 675">
          <a:extLst>
            <a:ext uri="{FF2B5EF4-FFF2-40B4-BE49-F238E27FC236}">
              <a16:creationId xmlns:a16="http://schemas.microsoft.com/office/drawing/2014/main" id="{56D608DC-4127-4B24-87F7-FE5C04FB0506}"/>
            </a:ext>
          </a:extLst>
        </xdr:cNvPr>
        <xdr:cNvSpPr txBox="1"/>
      </xdr:nvSpPr>
      <xdr:spPr>
        <a:xfrm>
          <a:off x="16047266" y="103752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58</xdr:row>
      <xdr:rowOff>114300</xdr:rowOff>
    </xdr:from>
    <xdr:to>
      <xdr:col>120</xdr:col>
      <xdr:colOff>114300</xdr:colOff>
      <xdr:row>58</xdr:row>
      <xdr:rowOff>114300</xdr:rowOff>
    </xdr:to>
    <xdr:cxnSp macro="">
      <xdr:nvCxnSpPr>
        <xdr:cNvPr id="677" name="直線コネクタ 676">
          <a:extLst>
            <a:ext uri="{FF2B5EF4-FFF2-40B4-BE49-F238E27FC236}">
              <a16:creationId xmlns:a16="http://schemas.microsoft.com/office/drawing/2014/main" id="{DD0C639A-7C96-4754-812E-DE00E4E62B20}"/>
            </a:ext>
          </a:extLst>
        </xdr:cNvPr>
        <xdr:cNvCxnSpPr/>
      </xdr:nvCxnSpPr>
      <xdr:spPr>
        <a:xfrm>
          <a:off x="16459200" y="10058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57</xdr:row>
      <xdr:rowOff>143527</xdr:rowOff>
    </xdr:from>
    <xdr:ext cx="467179" cy="259045"/>
    <xdr:sp macro="" textlink="">
      <xdr:nvSpPr>
        <xdr:cNvPr id="678" name="テキスト ボックス 677">
          <a:extLst>
            <a:ext uri="{FF2B5EF4-FFF2-40B4-BE49-F238E27FC236}">
              <a16:creationId xmlns:a16="http://schemas.microsoft.com/office/drawing/2014/main" id="{113E6B95-F7C3-460F-9488-43EDAA987392}"/>
            </a:ext>
          </a:extLst>
        </xdr:cNvPr>
        <xdr:cNvSpPr txBox="1"/>
      </xdr:nvSpPr>
      <xdr:spPr>
        <a:xfrm>
          <a:off x="16047266" y="99142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56</xdr:row>
      <xdr:rowOff>0</xdr:rowOff>
    </xdr:from>
    <xdr:to>
      <xdr:col>120</xdr:col>
      <xdr:colOff>114300</xdr:colOff>
      <xdr:row>56</xdr:row>
      <xdr:rowOff>0</xdr:rowOff>
    </xdr:to>
    <xdr:cxnSp macro="">
      <xdr:nvCxnSpPr>
        <xdr:cNvPr id="679" name="直線コネクタ 678">
          <a:extLst>
            <a:ext uri="{FF2B5EF4-FFF2-40B4-BE49-F238E27FC236}">
              <a16:creationId xmlns:a16="http://schemas.microsoft.com/office/drawing/2014/main" id="{ACDC8947-8696-4C3C-899B-719E8A495470}"/>
            </a:ext>
          </a:extLst>
        </xdr:cNvPr>
        <xdr:cNvCxnSpPr/>
      </xdr:nvCxnSpPr>
      <xdr:spPr>
        <a:xfrm>
          <a:off x="16459200" y="96012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55</xdr:row>
      <xdr:rowOff>29227</xdr:rowOff>
    </xdr:from>
    <xdr:ext cx="467179" cy="259045"/>
    <xdr:sp macro="" textlink="">
      <xdr:nvSpPr>
        <xdr:cNvPr id="680" name="テキスト ボックス 679">
          <a:extLst>
            <a:ext uri="{FF2B5EF4-FFF2-40B4-BE49-F238E27FC236}">
              <a16:creationId xmlns:a16="http://schemas.microsoft.com/office/drawing/2014/main" id="{6734CDFC-FFE9-4CBF-95CB-48DCF633551A}"/>
            </a:ext>
          </a:extLst>
        </xdr:cNvPr>
        <xdr:cNvSpPr txBox="1"/>
      </xdr:nvSpPr>
      <xdr:spPr>
        <a:xfrm>
          <a:off x="16047266" y="94570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681" name="直線コネクタ 680">
          <a:extLst>
            <a:ext uri="{FF2B5EF4-FFF2-40B4-BE49-F238E27FC236}">
              <a16:creationId xmlns:a16="http://schemas.microsoft.com/office/drawing/2014/main" id="{A3ED1C22-07ED-4E7B-8E09-7EE478F2B6BD}"/>
            </a:ext>
          </a:extLst>
        </xdr:cNvPr>
        <xdr:cNvCxnSpPr/>
      </xdr:nvCxnSpPr>
      <xdr:spPr>
        <a:xfrm>
          <a:off x="16459200" y="914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682" name="テキスト ボックス 681">
          <a:extLst>
            <a:ext uri="{FF2B5EF4-FFF2-40B4-BE49-F238E27FC236}">
              <a16:creationId xmlns:a16="http://schemas.microsoft.com/office/drawing/2014/main" id="{FC63A770-1525-467F-8E6E-0D9DE2BDCA09}"/>
            </a:ext>
          </a:extLst>
        </xdr:cNvPr>
        <xdr:cNvSpPr txBox="1"/>
      </xdr:nvSpPr>
      <xdr:spPr>
        <a:xfrm>
          <a:off x="16047266" y="9003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683" name="【保健センター・保健所】&#10;一人当たり面積グラフ枠">
          <a:extLst>
            <a:ext uri="{FF2B5EF4-FFF2-40B4-BE49-F238E27FC236}">
              <a16:creationId xmlns:a16="http://schemas.microsoft.com/office/drawing/2014/main" id="{5D4B0D5A-B453-478D-92A9-8690B6C8689D}"/>
            </a:ext>
          </a:extLst>
        </xdr:cNvPr>
        <xdr:cNvSpPr/>
      </xdr:nvSpPr>
      <xdr:spPr>
        <a:xfrm>
          <a:off x="16459200" y="914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139446</xdr:rowOff>
    </xdr:from>
    <xdr:to>
      <xdr:col>116</xdr:col>
      <xdr:colOff>62864</xdr:colOff>
      <xdr:row>63</xdr:row>
      <xdr:rowOff>153162</xdr:rowOff>
    </xdr:to>
    <xdr:cxnSp macro="">
      <xdr:nvCxnSpPr>
        <xdr:cNvPr id="684" name="直線コネクタ 683">
          <a:extLst>
            <a:ext uri="{FF2B5EF4-FFF2-40B4-BE49-F238E27FC236}">
              <a16:creationId xmlns:a16="http://schemas.microsoft.com/office/drawing/2014/main" id="{E8844630-A232-4181-9472-C75E452C504F}"/>
            </a:ext>
          </a:extLst>
        </xdr:cNvPr>
        <xdr:cNvCxnSpPr/>
      </xdr:nvCxnSpPr>
      <xdr:spPr>
        <a:xfrm flipV="1">
          <a:off x="19947254" y="9565386"/>
          <a:ext cx="0" cy="13891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156989</xdr:rowOff>
    </xdr:from>
    <xdr:ext cx="469744" cy="259045"/>
    <xdr:sp macro="" textlink="">
      <xdr:nvSpPr>
        <xdr:cNvPr id="685" name="【保健センター・保健所】&#10;一人当たり面積最小値テキスト">
          <a:extLst>
            <a:ext uri="{FF2B5EF4-FFF2-40B4-BE49-F238E27FC236}">
              <a16:creationId xmlns:a16="http://schemas.microsoft.com/office/drawing/2014/main" id="{8AE118E5-A147-4FE3-BCAE-D0C23C7D569F}"/>
            </a:ext>
          </a:extLst>
        </xdr:cNvPr>
        <xdr:cNvSpPr txBox="1"/>
      </xdr:nvSpPr>
      <xdr:spPr>
        <a:xfrm>
          <a:off x="19985990" y="109602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153162</xdr:rowOff>
    </xdr:from>
    <xdr:to>
      <xdr:col>116</xdr:col>
      <xdr:colOff>152400</xdr:colOff>
      <xdr:row>63</xdr:row>
      <xdr:rowOff>153162</xdr:rowOff>
    </xdr:to>
    <xdr:cxnSp macro="">
      <xdr:nvCxnSpPr>
        <xdr:cNvPr id="686" name="直線コネクタ 685">
          <a:extLst>
            <a:ext uri="{FF2B5EF4-FFF2-40B4-BE49-F238E27FC236}">
              <a16:creationId xmlns:a16="http://schemas.microsoft.com/office/drawing/2014/main" id="{9812DEDF-6F8F-4E7F-AE54-1AF5C5D770D0}"/>
            </a:ext>
          </a:extLst>
        </xdr:cNvPr>
        <xdr:cNvCxnSpPr/>
      </xdr:nvCxnSpPr>
      <xdr:spPr>
        <a:xfrm>
          <a:off x="19885660" y="10954512"/>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86123</xdr:rowOff>
    </xdr:from>
    <xdr:ext cx="469744" cy="259045"/>
    <xdr:sp macro="" textlink="">
      <xdr:nvSpPr>
        <xdr:cNvPr id="687" name="【保健センター・保健所】&#10;一人当たり面積最大値テキスト">
          <a:extLst>
            <a:ext uri="{FF2B5EF4-FFF2-40B4-BE49-F238E27FC236}">
              <a16:creationId xmlns:a16="http://schemas.microsoft.com/office/drawing/2014/main" id="{2A129A2C-94A7-47DA-930B-AA37F758C78C}"/>
            </a:ext>
          </a:extLst>
        </xdr:cNvPr>
        <xdr:cNvSpPr txBox="1"/>
      </xdr:nvSpPr>
      <xdr:spPr>
        <a:xfrm>
          <a:off x="19985990" y="93463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139446</xdr:rowOff>
    </xdr:from>
    <xdr:to>
      <xdr:col>116</xdr:col>
      <xdr:colOff>152400</xdr:colOff>
      <xdr:row>55</xdr:row>
      <xdr:rowOff>139446</xdr:rowOff>
    </xdr:to>
    <xdr:cxnSp macro="">
      <xdr:nvCxnSpPr>
        <xdr:cNvPr id="688" name="直線コネクタ 687">
          <a:extLst>
            <a:ext uri="{FF2B5EF4-FFF2-40B4-BE49-F238E27FC236}">
              <a16:creationId xmlns:a16="http://schemas.microsoft.com/office/drawing/2014/main" id="{095C3ABA-84A5-4813-B1C3-8B2FF3545244}"/>
            </a:ext>
          </a:extLst>
        </xdr:cNvPr>
        <xdr:cNvCxnSpPr/>
      </xdr:nvCxnSpPr>
      <xdr:spPr>
        <a:xfrm>
          <a:off x="19885660" y="9565386"/>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154957</xdr:rowOff>
    </xdr:from>
    <xdr:ext cx="469744" cy="259045"/>
    <xdr:sp macro="" textlink="">
      <xdr:nvSpPr>
        <xdr:cNvPr id="689" name="【保健センター・保健所】&#10;一人当たり面積平均値テキスト">
          <a:extLst>
            <a:ext uri="{FF2B5EF4-FFF2-40B4-BE49-F238E27FC236}">
              <a16:creationId xmlns:a16="http://schemas.microsoft.com/office/drawing/2014/main" id="{9477CE11-5F9C-44CC-90A8-7A937CC2C4DA}"/>
            </a:ext>
          </a:extLst>
        </xdr:cNvPr>
        <xdr:cNvSpPr txBox="1"/>
      </xdr:nvSpPr>
      <xdr:spPr>
        <a:xfrm>
          <a:off x="19985990" y="106134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132080</xdr:rowOff>
    </xdr:from>
    <xdr:to>
      <xdr:col>116</xdr:col>
      <xdr:colOff>114300</xdr:colOff>
      <xdr:row>63</xdr:row>
      <xdr:rowOff>62230</xdr:rowOff>
    </xdr:to>
    <xdr:sp macro="" textlink="">
      <xdr:nvSpPr>
        <xdr:cNvPr id="690" name="フローチャート: 判断 689">
          <a:extLst>
            <a:ext uri="{FF2B5EF4-FFF2-40B4-BE49-F238E27FC236}">
              <a16:creationId xmlns:a16="http://schemas.microsoft.com/office/drawing/2014/main" id="{4DBEE6DB-0FDC-4001-A862-DA571D0680A5}"/>
            </a:ext>
          </a:extLst>
        </xdr:cNvPr>
        <xdr:cNvSpPr/>
      </xdr:nvSpPr>
      <xdr:spPr>
        <a:xfrm>
          <a:off x="19904710" y="10765790"/>
          <a:ext cx="9779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62</xdr:row>
      <xdr:rowOff>127508</xdr:rowOff>
    </xdr:from>
    <xdr:to>
      <xdr:col>112</xdr:col>
      <xdr:colOff>38100</xdr:colOff>
      <xdr:row>63</xdr:row>
      <xdr:rowOff>57658</xdr:rowOff>
    </xdr:to>
    <xdr:sp macro="" textlink="">
      <xdr:nvSpPr>
        <xdr:cNvPr id="691" name="フローチャート: 判断 690">
          <a:extLst>
            <a:ext uri="{FF2B5EF4-FFF2-40B4-BE49-F238E27FC236}">
              <a16:creationId xmlns:a16="http://schemas.microsoft.com/office/drawing/2014/main" id="{DAA3C6DC-D617-41A3-BEA6-F60468B3E434}"/>
            </a:ext>
          </a:extLst>
        </xdr:cNvPr>
        <xdr:cNvSpPr/>
      </xdr:nvSpPr>
      <xdr:spPr>
        <a:xfrm>
          <a:off x="19161760" y="10761218"/>
          <a:ext cx="7874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132080</xdr:rowOff>
    </xdr:from>
    <xdr:to>
      <xdr:col>107</xdr:col>
      <xdr:colOff>101600</xdr:colOff>
      <xdr:row>63</xdr:row>
      <xdr:rowOff>62230</xdr:rowOff>
    </xdr:to>
    <xdr:sp macro="" textlink="">
      <xdr:nvSpPr>
        <xdr:cNvPr id="692" name="フローチャート: 判断 691">
          <a:extLst>
            <a:ext uri="{FF2B5EF4-FFF2-40B4-BE49-F238E27FC236}">
              <a16:creationId xmlns:a16="http://schemas.microsoft.com/office/drawing/2014/main" id="{AC3066DA-8A12-4E38-9A14-38C1E6185E5F}"/>
            </a:ext>
          </a:extLst>
        </xdr:cNvPr>
        <xdr:cNvSpPr/>
      </xdr:nvSpPr>
      <xdr:spPr>
        <a:xfrm>
          <a:off x="18345150" y="10765790"/>
          <a:ext cx="9779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62</xdr:row>
      <xdr:rowOff>132080</xdr:rowOff>
    </xdr:from>
    <xdr:to>
      <xdr:col>102</xdr:col>
      <xdr:colOff>165100</xdr:colOff>
      <xdr:row>63</xdr:row>
      <xdr:rowOff>62230</xdr:rowOff>
    </xdr:to>
    <xdr:sp macro="" textlink="">
      <xdr:nvSpPr>
        <xdr:cNvPr id="693" name="フローチャート: 判断 692">
          <a:extLst>
            <a:ext uri="{FF2B5EF4-FFF2-40B4-BE49-F238E27FC236}">
              <a16:creationId xmlns:a16="http://schemas.microsoft.com/office/drawing/2014/main" id="{58119CD9-D0A3-47EE-A224-7F40FA3E5057}"/>
            </a:ext>
          </a:extLst>
        </xdr:cNvPr>
        <xdr:cNvSpPr/>
      </xdr:nvSpPr>
      <xdr:spPr>
        <a:xfrm>
          <a:off x="17547590" y="10765790"/>
          <a:ext cx="10922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62</xdr:row>
      <xdr:rowOff>132080</xdr:rowOff>
    </xdr:from>
    <xdr:to>
      <xdr:col>98</xdr:col>
      <xdr:colOff>38100</xdr:colOff>
      <xdr:row>63</xdr:row>
      <xdr:rowOff>62230</xdr:rowOff>
    </xdr:to>
    <xdr:sp macro="" textlink="">
      <xdr:nvSpPr>
        <xdr:cNvPr id="694" name="フローチャート: 判断 693">
          <a:extLst>
            <a:ext uri="{FF2B5EF4-FFF2-40B4-BE49-F238E27FC236}">
              <a16:creationId xmlns:a16="http://schemas.microsoft.com/office/drawing/2014/main" id="{F2A840B2-65C1-4367-8DC6-2051EB5C9B83}"/>
            </a:ext>
          </a:extLst>
        </xdr:cNvPr>
        <xdr:cNvSpPr/>
      </xdr:nvSpPr>
      <xdr:spPr>
        <a:xfrm>
          <a:off x="16761460" y="10765790"/>
          <a:ext cx="7874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95" name="テキスト ボックス 694">
          <a:extLst>
            <a:ext uri="{FF2B5EF4-FFF2-40B4-BE49-F238E27FC236}">
              <a16:creationId xmlns:a16="http://schemas.microsoft.com/office/drawing/2014/main" id="{B5F771FC-9F45-4785-9181-9B2E6C4D93F8}"/>
            </a:ext>
          </a:extLst>
        </xdr:cNvPr>
        <xdr:cNvSpPr txBox="1"/>
      </xdr:nvSpPr>
      <xdr:spPr>
        <a:xfrm>
          <a:off x="1977644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96" name="テキスト ボックス 695">
          <a:extLst>
            <a:ext uri="{FF2B5EF4-FFF2-40B4-BE49-F238E27FC236}">
              <a16:creationId xmlns:a16="http://schemas.microsoft.com/office/drawing/2014/main" id="{B895B7C3-3BFF-434C-8850-2EA139E4FF40}"/>
            </a:ext>
          </a:extLst>
        </xdr:cNvPr>
        <xdr:cNvSpPr txBox="1"/>
      </xdr:nvSpPr>
      <xdr:spPr>
        <a:xfrm>
          <a:off x="190334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97" name="テキスト ボックス 696">
          <a:extLst>
            <a:ext uri="{FF2B5EF4-FFF2-40B4-BE49-F238E27FC236}">
              <a16:creationId xmlns:a16="http://schemas.microsoft.com/office/drawing/2014/main" id="{9F536BC6-C132-4258-8171-D40C112EAC04}"/>
            </a:ext>
          </a:extLst>
        </xdr:cNvPr>
        <xdr:cNvSpPr txBox="1"/>
      </xdr:nvSpPr>
      <xdr:spPr>
        <a:xfrm>
          <a:off x="1822831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98" name="テキスト ボックス 697">
          <a:extLst>
            <a:ext uri="{FF2B5EF4-FFF2-40B4-BE49-F238E27FC236}">
              <a16:creationId xmlns:a16="http://schemas.microsoft.com/office/drawing/2014/main" id="{59171BCD-9563-4C9B-BB65-AE74776D113A}"/>
            </a:ext>
          </a:extLst>
        </xdr:cNvPr>
        <xdr:cNvSpPr txBox="1"/>
      </xdr:nvSpPr>
      <xdr:spPr>
        <a:xfrm>
          <a:off x="1743075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99" name="テキスト ボックス 698">
          <a:extLst>
            <a:ext uri="{FF2B5EF4-FFF2-40B4-BE49-F238E27FC236}">
              <a16:creationId xmlns:a16="http://schemas.microsoft.com/office/drawing/2014/main" id="{6DF261EF-A92C-48BC-AD8E-E33C1AE01752}"/>
            </a:ext>
          </a:extLst>
        </xdr:cNvPr>
        <xdr:cNvSpPr txBox="1"/>
      </xdr:nvSpPr>
      <xdr:spPr>
        <a:xfrm>
          <a:off x="1663319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52070</xdr:rowOff>
    </xdr:from>
    <xdr:to>
      <xdr:col>116</xdr:col>
      <xdr:colOff>114300</xdr:colOff>
      <xdr:row>63</xdr:row>
      <xdr:rowOff>153670</xdr:rowOff>
    </xdr:to>
    <xdr:sp macro="" textlink="">
      <xdr:nvSpPr>
        <xdr:cNvPr id="700" name="楕円 699">
          <a:extLst>
            <a:ext uri="{FF2B5EF4-FFF2-40B4-BE49-F238E27FC236}">
              <a16:creationId xmlns:a16="http://schemas.microsoft.com/office/drawing/2014/main" id="{41D26C06-35BF-4BB1-9584-9F8BB7F1149F}"/>
            </a:ext>
          </a:extLst>
        </xdr:cNvPr>
        <xdr:cNvSpPr/>
      </xdr:nvSpPr>
      <xdr:spPr>
        <a:xfrm>
          <a:off x="19904710" y="10857230"/>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62</xdr:row>
      <xdr:rowOff>138447</xdr:rowOff>
    </xdr:from>
    <xdr:ext cx="469744" cy="259045"/>
    <xdr:sp macro="" textlink="">
      <xdr:nvSpPr>
        <xdr:cNvPr id="701" name="【保健センター・保健所】&#10;一人当たり面積該当値テキスト">
          <a:extLst>
            <a:ext uri="{FF2B5EF4-FFF2-40B4-BE49-F238E27FC236}">
              <a16:creationId xmlns:a16="http://schemas.microsoft.com/office/drawing/2014/main" id="{625B1FD7-C5C4-4750-B99C-27F70760250E}"/>
            </a:ext>
          </a:extLst>
        </xdr:cNvPr>
        <xdr:cNvSpPr txBox="1"/>
      </xdr:nvSpPr>
      <xdr:spPr>
        <a:xfrm>
          <a:off x="19985990" y="107645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63</xdr:row>
      <xdr:rowOff>52070</xdr:rowOff>
    </xdr:from>
    <xdr:to>
      <xdr:col>112</xdr:col>
      <xdr:colOff>38100</xdr:colOff>
      <xdr:row>63</xdr:row>
      <xdr:rowOff>153670</xdr:rowOff>
    </xdr:to>
    <xdr:sp macro="" textlink="">
      <xdr:nvSpPr>
        <xdr:cNvPr id="702" name="楕円 701">
          <a:extLst>
            <a:ext uri="{FF2B5EF4-FFF2-40B4-BE49-F238E27FC236}">
              <a16:creationId xmlns:a16="http://schemas.microsoft.com/office/drawing/2014/main" id="{98339B1F-6795-470F-B33B-E5B173882FA3}"/>
            </a:ext>
          </a:extLst>
        </xdr:cNvPr>
        <xdr:cNvSpPr/>
      </xdr:nvSpPr>
      <xdr:spPr>
        <a:xfrm>
          <a:off x="19161760" y="10857230"/>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63</xdr:row>
      <xdr:rowOff>102870</xdr:rowOff>
    </xdr:from>
    <xdr:to>
      <xdr:col>116</xdr:col>
      <xdr:colOff>63500</xdr:colOff>
      <xdr:row>63</xdr:row>
      <xdr:rowOff>102870</xdr:rowOff>
    </xdr:to>
    <xdr:cxnSp macro="">
      <xdr:nvCxnSpPr>
        <xdr:cNvPr id="703" name="直線コネクタ 702">
          <a:extLst>
            <a:ext uri="{FF2B5EF4-FFF2-40B4-BE49-F238E27FC236}">
              <a16:creationId xmlns:a16="http://schemas.microsoft.com/office/drawing/2014/main" id="{E0BB7108-F899-40F9-8C40-B9F381D27D43}"/>
            </a:ext>
          </a:extLst>
        </xdr:cNvPr>
        <xdr:cNvCxnSpPr/>
      </xdr:nvCxnSpPr>
      <xdr:spPr>
        <a:xfrm>
          <a:off x="19204940" y="10902315"/>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63</xdr:row>
      <xdr:rowOff>52070</xdr:rowOff>
    </xdr:from>
    <xdr:to>
      <xdr:col>107</xdr:col>
      <xdr:colOff>101600</xdr:colOff>
      <xdr:row>63</xdr:row>
      <xdr:rowOff>153670</xdr:rowOff>
    </xdr:to>
    <xdr:sp macro="" textlink="">
      <xdr:nvSpPr>
        <xdr:cNvPr id="704" name="楕円 703">
          <a:extLst>
            <a:ext uri="{FF2B5EF4-FFF2-40B4-BE49-F238E27FC236}">
              <a16:creationId xmlns:a16="http://schemas.microsoft.com/office/drawing/2014/main" id="{2FF4D7B8-670D-4B4C-8D7E-30319E6C2CF1}"/>
            </a:ext>
          </a:extLst>
        </xdr:cNvPr>
        <xdr:cNvSpPr/>
      </xdr:nvSpPr>
      <xdr:spPr>
        <a:xfrm>
          <a:off x="18345150" y="10857230"/>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63</xdr:row>
      <xdr:rowOff>102870</xdr:rowOff>
    </xdr:from>
    <xdr:to>
      <xdr:col>111</xdr:col>
      <xdr:colOff>177800</xdr:colOff>
      <xdr:row>63</xdr:row>
      <xdr:rowOff>102870</xdr:rowOff>
    </xdr:to>
    <xdr:cxnSp macro="">
      <xdr:nvCxnSpPr>
        <xdr:cNvPr id="705" name="直線コネクタ 704">
          <a:extLst>
            <a:ext uri="{FF2B5EF4-FFF2-40B4-BE49-F238E27FC236}">
              <a16:creationId xmlns:a16="http://schemas.microsoft.com/office/drawing/2014/main" id="{1BC755E3-E5C7-40A8-8C69-5E6DE4EEE3F7}"/>
            </a:ext>
          </a:extLst>
        </xdr:cNvPr>
        <xdr:cNvCxnSpPr/>
      </xdr:nvCxnSpPr>
      <xdr:spPr>
        <a:xfrm>
          <a:off x="18399760" y="10902315"/>
          <a:ext cx="80518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63</xdr:row>
      <xdr:rowOff>52070</xdr:rowOff>
    </xdr:from>
    <xdr:to>
      <xdr:col>102</xdr:col>
      <xdr:colOff>165100</xdr:colOff>
      <xdr:row>63</xdr:row>
      <xdr:rowOff>153670</xdr:rowOff>
    </xdr:to>
    <xdr:sp macro="" textlink="">
      <xdr:nvSpPr>
        <xdr:cNvPr id="706" name="楕円 705">
          <a:extLst>
            <a:ext uri="{FF2B5EF4-FFF2-40B4-BE49-F238E27FC236}">
              <a16:creationId xmlns:a16="http://schemas.microsoft.com/office/drawing/2014/main" id="{F5D731F5-BD0E-45B9-9B8E-6F2BE511B020}"/>
            </a:ext>
          </a:extLst>
        </xdr:cNvPr>
        <xdr:cNvSpPr/>
      </xdr:nvSpPr>
      <xdr:spPr>
        <a:xfrm>
          <a:off x="17547590" y="10857230"/>
          <a:ext cx="10922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63</xdr:row>
      <xdr:rowOff>102870</xdr:rowOff>
    </xdr:from>
    <xdr:to>
      <xdr:col>107</xdr:col>
      <xdr:colOff>50800</xdr:colOff>
      <xdr:row>63</xdr:row>
      <xdr:rowOff>102870</xdr:rowOff>
    </xdr:to>
    <xdr:cxnSp macro="">
      <xdr:nvCxnSpPr>
        <xdr:cNvPr id="707" name="直線コネクタ 706">
          <a:extLst>
            <a:ext uri="{FF2B5EF4-FFF2-40B4-BE49-F238E27FC236}">
              <a16:creationId xmlns:a16="http://schemas.microsoft.com/office/drawing/2014/main" id="{62109AED-600C-4EAB-8E1C-ABB372371CBA}"/>
            </a:ext>
          </a:extLst>
        </xdr:cNvPr>
        <xdr:cNvCxnSpPr/>
      </xdr:nvCxnSpPr>
      <xdr:spPr>
        <a:xfrm>
          <a:off x="17602200" y="10902315"/>
          <a:ext cx="79756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63</xdr:row>
      <xdr:rowOff>52070</xdr:rowOff>
    </xdr:from>
    <xdr:to>
      <xdr:col>98</xdr:col>
      <xdr:colOff>38100</xdr:colOff>
      <xdr:row>63</xdr:row>
      <xdr:rowOff>153670</xdr:rowOff>
    </xdr:to>
    <xdr:sp macro="" textlink="">
      <xdr:nvSpPr>
        <xdr:cNvPr id="708" name="楕円 707">
          <a:extLst>
            <a:ext uri="{FF2B5EF4-FFF2-40B4-BE49-F238E27FC236}">
              <a16:creationId xmlns:a16="http://schemas.microsoft.com/office/drawing/2014/main" id="{82D5F991-A24D-4C0F-8DB9-249FDB45E607}"/>
            </a:ext>
          </a:extLst>
        </xdr:cNvPr>
        <xdr:cNvSpPr/>
      </xdr:nvSpPr>
      <xdr:spPr>
        <a:xfrm>
          <a:off x="16761460" y="10857230"/>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63</xdr:row>
      <xdr:rowOff>102870</xdr:rowOff>
    </xdr:from>
    <xdr:to>
      <xdr:col>102</xdr:col>
      <xdr:colOff>114300</xdr:colOff>
      <xdr:row>63</xdr:row>
      <xdr:rowOff>102870</xdr:rowOff>
    </xdr:to>
    <xdr:cxnSp macro="">
      <xdr:nvCxnSpPr>
        <xdr:cNvPr id="709" name="直線コネクタ 708">
          <a:extLst>
            <a:ext uri="{FF2B5EF4-FFF2-40B4-BE49-F238E27FC236}">
              <a16:creationId xmlns:a16="http://schemas.microsoft.com/office/drawing/2014/main" id="{B3CF4080-AE20-4B88-833B-38350BB1DF98}"/>
            </a:ext>
          </a:extLst>
        </xdr:cNvPr>
        <xdr:cNvCxnSpPr/>
      </xdr:nvCxnSpPr>
      <xdr:spPr>
        <a:xfrm>
          <a:off x="16804640" y="10902315"/>
          <a:ext cx="79756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74185</xdr:rowOff>
    </xdr:from>
    <xdr:ext cx="469744" cy="259045"/>
    <xdr:sp macro="" textlink="">
      <xdr:nvSpPr>
        <xdr:cNvPr id="710" name="n_1aveValue【保健センター・保健所】&#10;一人当たり面積">
          <a:extLst>
            <a:ext uri="{FF2B5EF4-FFF2-40B4-BE49-F238E27FC236}">
              <a16:creationId xmlns:a16="http://schemas.microsoft.com/office/drawing/2014/main" id="{E0995934-2502-4C77-A01B-5FB06770A77D}"/>
            </a:ext>
          </a:extLst>
        </xdr:cNvPr>
        <xdr:cNvSpPr txBox="1"/>
      </xdr:nvSpPr>
      <xdr:spPr>
        <a:xfrm>
          <a:off x="18982132" y="105326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78757</xdr:rowOff>
    </xdr:from>
    <xdr:ext cx="469744" cy="259045"/>
    <xdr:sp macro="" textlink="">
      <xdr:nvSpPr>
        <xdr:cNvPr id="711" name="n_2aveValue【保健センター・保健所】&#10;一人当たり面積">
          <a:extLst>
            <a:ext uri="{FF2B5EF4-FFF2-40B4-BE49-F238E27FC236}">
              <a16:creationId xmlns:a16="http://schemas.microsoft.com/office/drawing/2014/main" id="{FDD5D31C-4759-477A-BF0E-372741DE1984}"/>
            </a:ext>
          </a:extLst>
        </xdr:cNvPr>
        <xdr:cNvSpPr txBox="1"/>
      </xdr:nvSpPr>
      <xdr:spPr>
        <a:xfrm>
          <a:off x="18182032" y="10537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78757</xdr:rowOff>
    </xdr:from>
    <xdr:ext cx="469744" cy="259045"/>
    <xdr:sp macro="" textlink="">
      <xdr:nvSpPr>
        <xdr:cNvPr id="712" name="n_3aveValue【保健センター・保健所】&#10;一人当たり面積">
          <a:extLst>
            <a:ext uri="{FF2B5EF4-FFF2-40B4-BE49-F238E27FC236}">
              <a16:creationId xmlns:a16="http://schemas.microsoft.com/office/drawing/2014/main" id="{180CCA8B-523A-4084-B345-A1519A5A657D}"/>
            </a:ext>
          </a:extLst>
        </xdr:cNvPr>
        <xdr:cNvSpPr txBox="1"/>
      </xdr:nvSpPr>
      <xdr:spPr>
        <a:xfrm>
          <a:off x="17384472" y="10537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78757</xdr:rowOff>
    </xdr:from>
    <xdr:ext cx="469744" cy="259045"/>
    <xdr:sp macro="" textlink="">
      <xdr:nvSpPr>
        <xdr:cNvPr id="713" name="n_4aveValue【保健センター・保健所】&#10;一人当たり面積">
          <a:extLst>
            <a:ext uri="{FF2B5EF4-FFF2-40B4-BE49-F238E27FC236}">
              <a16:creationId xmlns:a16="http://schemas.microsoft.com/office/drawing/2014/main" id="{E4B084C9-AA90-45E5-BFEF-63AADB2509E4}"/>
            </a:ext>
          </a:extLst>
        </xdr:cNvPr>
        <xdr:cNvSpPr txBox="1"/>
      </xdr:nvSpPr>
      <xdr:spPr>
        <a:xfrm>
          <a:off x="16588817" y="105372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63</xdr:row>
      <xdr:rowOff>144797</xdr:rowOff>
    </xdr:from>
    <xdr:ext cx="469744" cy="259045"/>
    <xdr:sp macro="" textlink="">
      <xdr:nvSpPr>
        <xdr:cNvPr id="714" name="n_1mainValue【保健センター・保健所】&#10;一人当たり面積">
          <a:extLst>
            <a:ext uri="{FF2B5EF4-FFF2-40B4-BE49-F238E27FC236}">
              <a16:creationId xmlns:a16="http://schemas.microsoft.com/office/drawing/2014/main" id="{25BF3127-03EA-48B1-853C-AABD81A2AFE8}"/>
            </a:ext>
          </a:extLst>
        </xdr:cNvPr>
        <xdr:cNvSpPr txBox="1"/>
      </xdr:nvSpPr>
      <xdr:spPr>
        <a:xfrm>
          <a:off x="18982132" y="109442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144797</xdr:rowOff>
    </xdr:from>
    <xdr:ext cx="469744" cy="259045"/>
    <xdr:sp macro="" textlink="">
      <xdr:nvSpPr>
        <xdr:cNvPr id="715" name="n_2mainValue【保健センター・保健所】&#10;一人当たり面積">
          <a:extLst>
            <a:ext uri="{FF2B5EF4-FFF2-40B4-BE49-F238E27FC236}">
              <a16:creationId xmlns:a16="http://schemas.microsoft.com/office/drawing/2014/main" id="{F2F850F2-1914-49BE-A2A4-10FD1234F524}"/>
            </a:ext>
          </a:extLst>
        </xdr:cNvPr>
        <xdr:cNvSpPr txBox="1"/>
      </xdr:nvSpPr>
      <xdr:spPr>
        <a:xfrm>
          <a:off x="18182032" y="109442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144797</xdr:rowOff>
    </xdr:from>
    <xdr:ext cx="469744" cy="259045"/>
    <xdr:sp macro="" textlink="">
      <xdr:nvSpPr>
        <xdr:cNvPr id="716" name="n_3mainValue【保健センター・保健所】&#10;一人当たり面積">
          <a:extLst>
            <a:ext uri="{FF2B5EF4-FFF2-40B4-BE49-F238E27FC236}">
              <a16:creationId xmlns:a16="http://schemas.microsoft.com/office/drawing/2014/main" id="{B1DE36E0-30AF-4FD9-AA57-181355547DEB}"/>
            </a:ext>
          </a:extLst>
        </xdr:cNvPr>
        <xdr:cNvSpPr txBox="1"/>
      </xdr:nvSpPr>
      <xdr:spPr>
        <a:xfrm>
          <a:off x="17384472" y="109442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63</xdr:row>
      <xdr:rowOff>144797</xdr:rowOff>
    </xdr:from>
    <xdr:ext cx="469744" cy="259045"/>
    <xdr:sp macro="" textlink="">
      <xdr:nvSpPr>
        <xdr:cNvPr id="717" name="n_4mainValue【保健センター・保健所】&#10;一人当たり面積">
          <a:extLst>
            <a:ext uri="{FF2B5EF4-FFF2-40B4-BE49-F238E27FC236}">
              <a16:creationId xmlns:a16="http://schemas.microsoft.com/office/drawing/2014/main" id="{441F31C7-ED13-4325-8159-B18FC9354885}"/>
            </a:ext>
          </a:extLst>
        </xdr:cNvPr>
        <xdr:cNvSpPr txBox="1"/>
      </xdr:nvSpPr>
      <xdr:spPr>
        <a:xfrm>
          <a:off x="16588817" y="109442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718" name="正方形/長方形 717">
          <a:extLst>
            <a:ext uri="{FF2B5EF4-FFF2-40B4-BE49-F238E27FC236}">
              <a16:creationId xmlns:a16="http://schemas.microsoft.com/office/drawing/2014/main" id="{8C8261CB-B14A-45C9-824E-8E4EE82C9F63}"/>
            </a:ext>
          </a:extLst>
        </xdr:cNvPr>
        <xdr:cNvSpPr/>
      </xdr:nvSpPr>
      <xdr:spPr>
        <a:xfrm>
          <a:off x="11203940" y="11811000"/>
          <a:ext cx="424815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719" name="正方形/長方形 718">
          <a:extLst>
            <a:ext uri="{FF2B5EF4-FFF2-40B4-BE49-F238E27FC236}">
              <a16:creationId xmlns:a16="http://schemas.microsoft.com/office/drawing/2014/main" id="{8DDBDA68-02BE-46AB-B0CB-63949A451261}"/>
            </a:ext>
          </a:extLst>
        </xdr:cNvPr>
        <xdr:cNvSpPr/>
      </xdr:nvSpPr>
      <xdr:spPr>
        <a:xfrm>
          <a:off x="1131570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720" name="正方形/長方形 719">
          <a:extLst>
            <a:ext uri="{FF2B5EF4-FFF2-40B4-BE49-F238E27FC236}">
              <a16:creationId xmlns:a16="http://schemas.microsoft.com/office/drawing/2014/main" id="{0A25AFBC-4457-4F8A-A22F-BC2E41B094D5}"/>
            </a:ext>
          </a:extLst>
        </xdr:cNvPr>
        <xdr:cNvSpPr/>
      </xdr:nvSpPr>
      <xdr:spPr>
        <a:xfrm>
          <a:off x="1131570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91/101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721" name="正方形/長方形 720">
          <a:extLst>
            <a:ext uri="{FF2B5EF4-FFF2-40B4-BE49-F238E27FC236}">
              <a16:creationId xmlns:a16="http://schemas.microsoft.com/office/drawing/2014/main" id="{7406148B-B32D-476A-8239-23EA8EBEFB19}"/>
            </a:ext>
          </a:extLst>
        </xdr:cNvPr>
        <xdr:cNvSpPr/>
      </xdr:nvSpPr>
      <xdr:spPr>
        <a:xfrm>
          <a:off x="1223264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722" name="正方形/長方形 721">
          <a:extLst>
            <a:ext uri="{FF2B5EF4-FFF2-40B4-BE49-F238E27FC236}">
              <a16:creationId xmlns:a16="http://schemas.microsoft.com/office/drawing/2014/main" id="{644F7728-9028-4F3F-A291-28906D513D2C}"/>
            </a:ext>
          </a:extLst>
        </xdr:cNvPr>
        <xdr:cNvSpPr/>
      </xdr:nvSpPr>
      <xdr:spPr>
        <a:xfrm>
          <a:off x="1223264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723" name="正方形/長方形 722">
          <a:extLst>
            <a:ext uri="{FF2B5EF4-FFF2-40B4-BE49-F238E27FC236}">
              <a16:creationId xmlns:a16="http://schemas.microsoft.com/office/drawing/2014/main" id="{37431474-97A6-47F4-A299-4836BF6C3FB3}"/>
            </a:ext>
          </a:extLst>
        </xdr:cNvPr>
        <xdr:cNvSpPr/>
      </xdr:nvSpPr>
      <xdr:spPr>
        <a:xfrm>
          <a:off x="1326134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724" name="正方形/長方形 723">
          <a:extLst>
            <a:ext uri="{FF2B5EF4-FFF2-40B4-BE49-F238E27FC236}">
              <a16:creationId xmlns:a16="http://schemas.microsoft.com/office/drawing/2014/main" id="{4E2D5FC2-95AE-43D1-B80A-711A44CC8F9B}"/>
            </a:ext>
          </a:extLst>
        </xdr:cNvPr>
        <xdr:cNvSpPr/>
      </xdr:nvSpPr>
      <xdr:spPr>
        <a:xfrm>
          <a:off x="1326134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725" name="正方形/長方形 724">
          <a:extLst>
            <a:ext uri="{FF2B5EF4-FFF2-40B4-BE49-F238E27FC236}">
              <a16:creationId xmlns:a16="http://schemas.microsoft.com/office/drawing/2014/main" id="{DA083D16-D58C-4BAB-AF83-BA7887D664C1}"/>
            </a:ext>
          </a:extLst>
        </xdr:cNvPr>
        <xdr:cNvSpPr/>
      </xdr:nvSpPr>
      <xdr:spPr>
        <a:xfrm>
          <a:off x="11203940" y="12950190"/>
          <a:ext cx="424815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726" name="テキスト ボックス 725">
          <a:extLst>
            <a:ext uri="{FF2B5EF4-FFF2-40B4-BE49-F238E27FC236}">
              <a16:creationId xmlns:a16="http://schemas.microsoft.com/office/drawing/2014/main" id="{579A6F2A-D65E-4E87-813E-740658ED8E1E}"/>
            </a:ext>
          </a:extLst>
        </xdr:cNvPr>
        <xdr:cNvSpPr txBox="1"/>
      </xdr:nvSpPr>
      <xdr:spPr>
        <a:xfrm>
          <a:off x="1116584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727" name="直線コネクタ 726">
          <a:extLst>
            <a:ext uri="{FF2B5EF4-FFF2-40B4-BE49-F238E27FC236}">
              <a16:creationId xmlns:a16="http://schemas.microsoft.com/office/drawing/2014/main" id="{C8F94E1D-3DD6-408B-930A-98910703CE63}"/>
            </a:ext>
          </a:extLst>
        </xdr:cNvPr>
        <xdr:cNvCxnSpPr/>
      </xdr:nvCxnSpPr>
      <xdr:spPr>
        <a:xfrm>
          <a:off x="11203940" y="1524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728" name="テキスト ボックス 727">
          <a:extLst>
            <a:ext uri="{FF2B5EF4-FFF2-40B4-BE49-F238E27FC236}">
              <a16:creationId xmlns:a16="http://schemas.microsoft.com/office/drawing/2014/main" id="{8E0F6540-4900-49F7-9245-DA2F048B0735}"/>
            </a:ext>
          </a:extLst>
        </xdr:cNvPr>
        <xdr:cNvSpPr txBox="1"/>
      </xdr:nvSpPr>
      <xdr:spPr>
        <a:xfrm>
          <a:off x="10801531" y="15099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729" name="直線コネクタ 728">
          <a:extLst>
            <a:ext uri="{FF2B5EF4-FFF2-40B4-BE49-F238E27FC236}">
              <a16:creationId xmlns:a16="http://schemas.microsoft.com/office/drawing/2014/main" id="{957EEC0F-A419-48E7-8FA5-8E1E9A1D7594}"/>
            </a:ext>
          </a:extLst>
        </xdr:cNvPr>
        <xdr:cNvCxnSpPr/>
      </xdr:nvCxnSpPr>
      <xdr:spPr>
        <a:xfrm>
          <a:off x="11203940" y="1491723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730" name="テキスト ボックス 729">
          <a:extLst>
            <a:ext uri="{FF2B5EF4-FFF2-40B4-BE49-F238E27FC236}">
              <a16:creationId xmlns:a16="http://schemas.microsoft.com/office/drawing/2014/main" id="{716CC200-3DC8-443D-B989-B860135C51EC}"/>
            </a:ext>
          </a:extLst>
        </xdr:cNvPr>
        <xdr:cNvSpPr txBox="1"/>
      </xdr:nvSpPr>
      <xdr:spPr>
        <a:xfrm>
          <a:off x="10801531" y="1476739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731" name="直線コネクタ 730">
          <a:extLst>
            <a:ext uri="{FF2B5EF4-FFF2-40B4-BE49-F238E27FC236}">
              <a16:creationId xmlns:a16="http://schemas.microsoft.com/office/drawing/2014/main" id="{1937A2BC-D3D3-435B-8744-C6D5D8525A67}"/>
            </a:ext>
          </a:extLst>
        </xdr:cNvPr>
        <xdr:cNvCxnSpPr/>
      </xdr:nvCxnSpPr>
      <xdr:spPr>
        <a:xfrm>
          <a:off x="11203940" y="1459066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732" name="テキスト ボックス 731">
          <a:extLst>
            <a:ext uri="{FF2B5EF4-FFF2-40B4-BE49-F238E27FC236}">
              <a16:creationId xmlns:a16="http://schemas.microsoft.com/office/drawing/2014/main" id="{4837B102-EF0C-4B51-BC3D-6F557D9787B2}"/>
            </a:ext>
          </a:extLst>
        </xdr:cNvPr>
        <xdr:cNvSpPr txBox="1"/>
      </xdr:nvSpPr>
      <xdr:spPr>
        <a:xfrm>
          <a:off x="10842791" y="1444653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733" name="直線コネクタ 732">
          <a:extLst>
            <a:ext uri="{FF2B5EF4-FFF2-40B4-BE49-F238E27FC236}">
              <a16:creationId xmlns:a16="http://schemas.microsoft.com/office/drawing/2014/main" id="{265D8C07-7661-4AE9-998D-0EA4EA3EC98C}"/>
            </a:ext>
          </a:extLst>
        </xdr:cNvPr>
        <xdr:cNvCxnSpPr/>
      </xdr:nvCxnSpPr>
      <xdr:spPr>
        <a:xfrm>
          <a:off x="11203940" y="1425838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734" name="テキスト ボックス 733">
          <a:extLst>
            <a:ext uri="{FF2B5EF4-FFF2-40B4-BE49-F238E27FC236}">
              <a16:creationId xmlns:a16="http://schemas.microsoft.com/office/drawing/2014/main" id="{499C0860-591C-4FAC-AF2A-975EC83F9E36}"/>
            </a:ext>
          </a:extLst>
        </xdr:cNvPr>
        <xdr:cNvSpPr txBox="1"/>
      </xdr:nvSpPr>
      <xdr:spPr>
        <a:xfrm>
          <a:off x="10842791" y="1411425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735" name="直線コネクタ 734">
          <a:extLst>
            <a:ext uri="{FF2B5EF4-FFF2-40B4-BE49-F238E27FC236}">
              <a16:creationId xmlns:a16="http://schemas.microsoft.com/office/drawing/2014/main" id="{7A4D0BC5-DDF4-4E61-BC49-39EEB58782E5}"/>
            </a:ext>
          </a:extLst>
        </xdr:cNvPr>
        <xdr:cNvCxnSpPr/>
      </xdr:nvCxnSpPr>
      <xdr:spPr>
        <a:xfrm>
          <a:off x="11203940" y="1393561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736" name="テキスト ボックス 735">
          <a:extLst>
            <a:ext uri="{FF2B5EF4-FFF2-40B4-BE49-F238E27FC236}">
              <a16:creationId xmlns:a16="http://schemas.microsoft.com/office/drawing/2014/main" id="{818BE29D-4CDD-4194-AC62-08FA0206F4E4}"/>
            </a:ext>
          </a:extLst>
        </xdr:cNvPr>
        <xdr:cNvSpPr txBox="1"/>
      </xdr:nvSpPr>
      <xdr:spPr>
        <a:xfrm>
          <a:off x="1084279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737" name="直線コネクタ 736">
          <a:extLst>
            <a:ext uri="{FF2B5EF4-FFF2-40B4-BE49-F238E27FC236}">
              <a16:creationId xmlns:a16="http://schemas.microsoft.com/office/drawing/2014/main" id="{1199A5FA-A9CD-4435-9001-072D4A8E6449}"/>
            </a:ext>
          </a:extLst>
        </xdr:cNvPr>
        <xdr:cNvCxnSpPr/>
      </xdr:nvCxnSpPr>
      <xdr:spPr>
        <a:xfrm>
          <a:off x="11203940" y="1360333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738" name="テキスト ボックス 737">
          <a:extLst>
            <a:ext uri="{FF2B5EF4-FFF2-40B4-BE49-F238E27FC236}">
              <a16:creationId xmlns:a16="http://schemas.microsoft.com/office/drawing/2014/main" id="{771E1B41-8359-4CA3-835F-0A6A5EAEFE04}"/>
            </a:ext>
          </a:extLst>
        </xdr:cNvPr>
        <xdr:cNvSpPr txBox="1"/>
      </xdr:nvSpPr>
      <xdr:spPr>
        <a:xfrm>
          <a:off x="10842791" y="1346873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739" name="直線コネクタ 738">
          <a:extLst>
            <a:ext uri="{FF2B5EF4-FFF2-40B4-BE49-F238E27FC236}">
              <a16:creationId xmlns:a16="http://schemas.microsoft.com/office/drawing/2014/main" id="{9E1E4564-C76B-4876-A2FB-9EEC8AABCCE3}"/>
            </a:ext>
          </a:extLst>
        </xdr:cNvPr>
        <xdr:cNvCxnSpPr/>
      </xdr:nvCxnSpPr>
      <xdr:spPr>
        <a:xfrm>
          <a:off x="11203940" y="132805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740" name="テキスト ボックス 739">
          <a:extLst>
            <a:ext uri="{FF2B5EF4-FFF2-40B4-BE49-F238E27FC236}">
              <a16:creationId xmlns:a16="http://schemas.microsoft.com/office/drawing/2014/main" id="{5359ED6B-32A5-4A91-A527-A85067594150}"/>
            </a:ext>
          </a:extLst>
        </xdr:cNvPr>
        <xdr:cNvSpPr txBox="1"/>
      </xdr:nvSpPr>
      <xdr:spPr>
        <a:xfrm>
          <a:off x="10905006" y="13136443"/>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741" name="直線コネクタ 740">
          <a:extLst>
            <a:ext uri="{FF2B5EF4-FFF2-40B4-BE49-F238E27FC236}">
              <a16:creationId xmlns:a16="http://schemas.microsoft.com/office/drawing/2014/main" id="{2362B604-C038-4D0F-ACCB-03D6501BC9F8}"/>
            </a:ext>
          </a:extLst>
        </xdr:cNvPr>
        <xdr:cNvCxnSpPr/>
      </xdr:nvCxnSpPr>
      <xdr:spPr>
        <a:xfrm>
          <a:off x="11203940" y="1295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742" name="【消防施設】&#10;有形固定資産減価償却率グラフ枠">
          <a:extLst>
            <a:ext uri="{FF2B5EF4-FFF2-40B4-BE49-F238E27FC236}">
              <a16:creationId xmlns:a16="http://schemas.microsoft.com/office/drawing/2014/main" id="{B6758AB2-8B50-486B-9DC2-A76F87248F44}"/>
            </a:ext>
          </a:extLst>
        </xdr:cNvPr>
        <xdr:cNvSpPr/>
      </xdr:nvSpPr>
      <xdr:spPr>
        <a:xfrm>
          <a:off x="11203940" y="12950190"/>
          <a:ext cx="424815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78</xdr:row>
      <xdr:rowOff>60961</xdr:rowOff>
    </xdr:from>
    <xdr:to>
      <xdr:col>85</xdr:col>
      <xdr:colOff>126364</xdr:colOff>
      <xdr:row>86</xdr:row>
      <xdr:rowOff>168729</xdr:rowOff>
    </xdr:to>
    <xdr:cxnSp macro="">
      <xdr:nvCxnSpPr>
        <xdr:cNvPr id="743" name="直線コネクタ 742">
          <a:extLst>
            <a:ext uri="{FF2B5EF4-FFF2-40B4-BE49-F238E27FC236}">
              <a16:creationId xmlns:a16="http://schemas.microsoft.com/office/drawing/2014/main" id="{7C80CE74-4321-482D-94C3-1B5AC8E74866}"/>
            </a:ext>
          </a:extLst>
        </xdr:cNvPr>
        <xdr:cNvCxnSpPr/>
      </xdr:nvCxnSpPr>
      <xdr:spPr>
        <a:xfrm flipV="1">
          <a:off x="14703424" y="13430251"/>
          <a:ext cx="0" cy="148698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744" name="【消防施設】&#10;有形固定資産減価償却率最小値テキスト">
          <a:extLst>
            <a:ext uri="{FF2B5EF4-FFF2-40B4-BE49-F238E27FC236}">
              <a16:creationId xmlns:a16="http://schemas.microsoft.com/office/drawing/2014/main" id="{30BBAC00-ECBD-4242-8C25-499309BCCC9A}"/>
            </a:ext>
          </a:extLst>
        </xdr:cNvPr>
        <xdr:cNvSpPr txBox="1"/>
      </xdr:nvSpPr>
      <xdr:spPr>
        <a:xfrm>
          <a:off x="1474216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745" name="直線コネクタ 744">
          <a:extLst>
            <a:ext uri="{FF2B5EF4-FFF2-40B4-BE49-F238E27FC236}">
              <a16:creationId xmlns:a16="http://schemas.microsoft.com/office/drawing/2014/main" id="{1440D60E-BABC-4B61-87AC-B11420139B62}"/>
            </a:ext>
          </a:extLst>
        </xdr:cNvPr>
        <xdr:cNvCxnSpPr/>
      </xdr:nvCxnSpPr>
      <xdr:spPr>
        <a:xfrm>
          <a:off x="14611350" y="1491723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77</xdr:row>
      <xdr:rowOff>7638</xdr:rowOff>
    </xdr:from>
    <xdr:ext cx="340478" cy="259045"/>
    <xdr:sp macro="" textlink="">
      <xdr:nvSpPr>
        <xdr:cNvPr id="746" name="【消防施設】&#10;有形固定資産減価償却率最大値テキスト">
          <a:extLst>
            <a:ext uri="{FF2B5EF4-FFF2-40B4-BE49-F238E27FC236}">
              <a16:creationId xmlns:a16="http://schemas.microsoft.com/office/drawing/2014/main" id="{8F1D4338-D394-4780-9BA6-53675AD7CE54}"/>
            </a:ext>
          </a:extLst>
        </xdr:cNvPr>
        <xdr:cNvSpPr txBox="1"/>
      </xdr:nvSpPr>
      <xdr:spPr>
        <a:xfrm>
          <a:off x="14742160" y="1321119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60961</xdr:rowOff>
    </xdr:from>
    <xdr:to>
      <xdr:col>86</xdr:col>
      <xdr:colOff>25400</xdr:colOff>
      <xdr:row>78</xdr:row>
      <xdr:rowOff>60961</xdr:rowOff>
    </xdr:to>
    <xdr:cxnSp macro="">
      <xdr:nvCxnSpPr>
        <xdr:cNvPr id="747" name="直線コネクタ 746">
          <a:extLst>
            <a:ext uri="{FF2B5EF4-FFF2-40B4-BE49-F238E27FC236}">
              <a16:creationId xmlns:a16="http://schemas.microsoft.com/office/drawing/2014/main" id="{0228D882-EE38-43AA-9DAD-C0895B805EC5}"/>
            </a:ext>
          </a:extLst>
        </xdr:cNvPr>
        <xdr:cNvCxnSpPr/>
      </xdr:nvCxnSpPr>
      <xdr:spPr>
        <a:xfrm>
          <a:off x="14611350" y="13430251"/>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86921</xdr:rowOff>
    </xdr:from>
    <xdr:ext cx="405111" cy="259045"/>
    <xdr:sp macro="" textlink="">
      <xdr:nvSpPr>
        <xdr:cNvPr id="748" name="【消防施設】&#10;有形固定資産減価償却率平均値テキスト">
          <a:extLst>
            <a:ext uri="{FF2B5EF4-FFF2-40B4-BE49-F238E27FC236}">
              <a16:creationId xmlns:a16="http://schemas.microsoft.com/office/drawing/2014/main" id="{003FB4E1-F0CD-440C-ABAB-36BB6088853E}"/>
            </a:ext>
          </a:extLst>
        </xdr:cNvPr>
        <xdr:cNvSpPr txBox="1"/>
      </xdr:nvSpPr>
      <xdr:spPr>
        <a:xfrm>
          <a:off x="14742160" y="1414772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64044</xdr:rowOff>
    </xdr:from>
    <xdr:to>
      <xdr:col>85</xdr:col>
      <xdr:colOff>177800</xdr:colOff>
      <xdr:row>83</xdr:row>
      <xdr:rowOff>165644</xdr:rowOff>
    </xdr:to>
    <xdr:sp macro="" textlink="">
      <xdr:nvSpPr>
        <xdr:cNvPr id="749" name="フローチャート: 判断 748">
          <a:extLst>
            <a:ext uri="{FF2B5EF4-FFF2-40B4-BE49-F238E27FC236}">
              <a16:creationId xmlns:a16="http://schemas.microsoft.com/office/drawing/2014/main" id="{E477FB0B-90F1-4E85-B42C-D252257053D1}"/>
            </a:ext>
          </a:extLst>
        </xdr:cNvPr>
        <xdr:cNvSpPr/>
      </xdr:nvSpPr>
      <xdr:spPr>
        <a:xfrm>
          <a:off x="14649450" y="14290584"/>
          <a:ext cx="97790" cy="10922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83</xdr:row>
      <xdr:rowOff>99968</xdr:rowOff>
    </xdr:from>
    <xdr:to>
      <xdr:col>81</xdr:col>
      <xdr:colOff>101600</xdr:colOff>
      <xdr:row>84</xdr:row>
      <xdr:rowOff>30118</xdr:rowOff>
    </xdr:to>
    <xdr:sp macro="" textlink="">
      <xdr:nvSpPr>
        <xdr:cNvPr id="750" name="フローチャート: 判断 749">
          <a:extLst>
            <a:ext uri="{FF2B5EF4-FFF2-40B4-BE49-F238E27FC236}">
              <a16:creationId xmlns:a16="http://schemas.microsoft.com/office/drawing/2014/main" id="{065BCA69-179B-4152-A3CB-20715C4A9A78}"/>
            </a:ext>
          </a:extLst>
        </xdr:cNvPr>
        <xdr:cNvSpPr/>
      </xdr:nvSpPr>
      <xdr:spPr>
        <a:xfrm>
          <a:off x="13887450" y="14326508"/>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83</xdr:row>
      <xdr:rowOff>83638</xdr:rowOff>
    </xdr:from>
    <xdr:to>
      <xdr:col>76</xdr:col>
      <xdr:colOff>165100</xdr:colOff>
      <xdr:row>84</xdr:row>
      <xdr:rowOff>13788</xdr:rowOff>
    </xdr:to>
    <xdr:sp macro="" textlink="">
      <xdr:nvSpPr>
        <xdr:cNvPr id="751" name="フローチャート: 判断 750">
          <a:extLst>
            <a:ext uri="{FF2B5EF4-FFF2-40B4-BE49-F238E27FC236}">
              <a16:creationId xmlns:a16="http://schemas.microsoft.com/office/drawing/2014/main" id="{8E1F9B38-8D0A-42A3-9F29-A7AE6C1108DC}"/>
            </a:ext>
          </a:extLst>
        </xdr:cNvPr>
        <xdr:cNvSpPr/>
      </xdr:nvSpPr>
      <xdr:spPr>
        <a:xfrm>
          <a:off x="13089890" y="14315893"/>
          <a:ext cx="10922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83</xdr:row>
      <xdr:rowOff>64044</xdr:rowOff>
    </xdr:from>
    <xdr:to>
      <xdr:col>72</xdr:col>
      <xdr:colOff>38100</xdr:colOff>
      <xdr:row>83</xdr:row>
      <xdr:rowOff>165644</xdr:rowOff>
    </xdr:to>
    <xdr:sp macro="" textlink="">
      <xdr:nvSpPr>
        <xdr:cNvPr id="752" name="フローチャート: 判断 751">
          <a:extLst>
            <a:ext uri="{FF2B5EF4-FFF2-40B4-BE49-F238E27FC236}">
              <a16:creationId xmlns:a16="http://schemas.microsoft.com/office/drawing/2014/main" id="{55A7AFDE-06FB-4612-829F-5C6AE3C83002}"/>
            </a:ext>
          </a:extLst>
        </xdr:cNvPr>
        <xdr:cNvSpPr/>
      </xdr:nvSpPr>
      <xdr:spPr>
        <a:xfrm>
          <a:off x="12303760" y="14290584"/>
          <a:ext cx="78740" cy="10922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83</xdr:row>
      <xdr:rowOff>57513</xdr:rowOff>
    </xdr:from>
    <xdr:to>
      <xdr:col>67</xdr:col>
      <xdr:colOff>101600</xdr:colOff>
      <xdr:row>83</xdr:row>
      <xdr:rowOff>159113</xdr:rowOff>
    </xdr:to>
    <xdr:sp macro="" textlink="">
      <xdr:nvSpPr>
        <xdr:cNvPr id="753" name="フローチャート: 判断 752">
          <a:extLst>
            <a:ext uri="{FF2B5EF4-FFF2-40B4-BE49-F238E27FC236}">
              <a16:creationId xmlns:a16="http://schemas.microsoft.com/office/drawing/2014/main" id="{2C9EC527-E00C-44CA-B2B4-A1FF3E706247}"/>
            </a:ext>
          </a:extLst>
        </xdr:cNvPr>
        <xdr:cNvSpPr/>
      </xdr:nvSpPr>
      <xdr:spPr>
        <a:xfrm>
          <a:off x="11487150" y="14284053"/>
          <a:ext cx="9779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754" name="テキスト ボックス 753">
          <a:extLst>
            <a:ext uri="{FF2B5EF4-FFF2-40B4-BE49-F238E27FC236}">
              <a16:creationId xmlns:a16="http://schemas.microsoft.com/office/drawing/2014/main" id="{CB194F70-58E3-4430-A0D4-55E5427FCCD2}"/>
            </a:ext>
          </a:extLst>
        </xdr:cNvPr>
        <xdr:cNvSpPr txBox="1"/>
      </xdr:nvSpPr>
      <xdr:spPr>
        <a:xfrm>
          <a:off x="145326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755" name="テキスト ボックス 754">
          <a:extLst>
            <a:ext uri="{FF2B5EF4-FFF2-40B4-BE49-F238E27FC236}">
              <a16:creationId xmlns:a16="http://schemas.microsoft.com/office/drawing/2014/main" id="{200B4F44-1563-4356-95AD-0AF5CCF8ADF4}"/>
            </a:ext>
          </a:extLst>
        </xdr:cNvPr>
        <xdr:cNvSpPr txBox="1"/>
      </xdr:nvSpPr>
      <xdr:spPr>
        <a:xfrm>
          <a:off x="137706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756" name="テキスト ボックス 755">
          <a:extLst>
            <a:ext uri="{FF2B5EF4-FFF2-40B4-BE49-F238E27FC236}">
              <a16:creationId xmlns:a16="http://schemas.microsoft.com/office/drawing/2014/main" id="{0B8C23A0-5CCD-40D9-8578-952CE8EDBD21}"/>
            </a:ext>
          </a:extLst>
        </xdr:cNvPr>
        <xdr:cNvSpPr txBox="1"/>
      </xdr:nvSpPr>
      <xdr:spPr>
        <a:xfrm>
          <a:off x="129730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757" name="テキスト ボックス 756">
          <a:extLst>
            <a:ext uri="{FF2B5EF4-FFF2-40B4-BE49-F238E27FC236}">
              <a16:creationId xmlns:a16="http://schemas.microsoft.com/office/drawing/2014/main" id="{B6219982-5480-4B45-815B-214B828B484A}"/>
            </a:ext>
          </a:extLst>
        </xdr:cNvPr>
        <xdr:cNvSpPr txBox="1"/>
      </xdr:nvSpPr>
      <xdr:spPr>
        <a:xfrm>
          <a:off x="121754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758" name="テキスト ボックス 757">
          <a:extLst>
            <a:ext uri="{FF2B5EF4-FFF2-40B4-BE49-F238E27FC236}">
              <a16:creationId xmlns:a16="http://schemas.microsoft.com/office/drawing/2014/main" id="{D7D7BDB3-E464-49A4-AFD2-3EDED3A43DC3}"/>
            </a:ext>
          </a:extLst>
        </xdr:cNvPr>
        <xdr:cNvSpPr txBox="1"/>
      </xdr:nvSpPr>
      <xdr:spPr>
        <a:xfrm>
          <a:off x="113703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84</xdr:row>
      <xdr:rowOff>140788</xdr:rowOff>
    </xdr:from>
    <xdr:to>
      <xdr:col>85</xdr:col>
      <xdr:colOff>177800</xdr:colOff>
      <xdr:row>85</xdr:row>
      <xdr:rowOff>70938</xdr:rowOff>
    </xdr:to>
    <xdr:sp macro="" textlink="">
      <xdr:nvSpPr>
        <xdr:cNvPr id="759" name="楕円 758">
          <a:extLst>
            <a:ext uri="{FF2B5EF4-FFF2-40B4-BE49-F238E27FC236}">
              <a16:creationId xmlns:a16="http://schemas.microsoft.com/office/drawing/2014/main" id="{AD8A1B76-020F-419B-9E19-5B06208F5A5F}"/>
            </a:ext>
          </a:extLst>
        </xdr:cNvPr>
        <xdr:cNvSpPr/>
      </xdr:nvSpPr>
      <xdr:spPr>
        <a:xfrm>
          <a:off x="14649450" y="14538778"/>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84</xdr:row>
      <xdr:rowOff>119215</xdr:rowOff>
    </xdr:from>
    <xdr:ext cx="405111" cy="259045"/>
    <xdr:sp macro="" textlink="">
      <xdr:nvSpPr>
        <xdr:cNvPr id="760" name="【消防施設】&#10;有形固定資産減価償却率該当値テキスト">
          <a:extLst>
            <a:ext uri="{FF2B5EF4-FFF2-40B4-BE49-F238E27FC236}">
              <a16:creationId xmlns:a16="http://schemas.microsoft.com/office/drawing/2014/main" id="{7F4933A4-B8D5-42C4-AB0E-D2A6F9D986D4}"/>
            </a:ext>
          </a:extLst>
        </xdr:cNvPr>
        <xdr:cNvSpPr txBox="1"/>
      </xdr:nvSpPr>
      <xdr:spPr>
        <a:xfrm>
          <a:off x="14742160" y="1452292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84</xdr:row>
      <xdr:rowOff>122827</xdr:rowOff>
    </xdr:from>
    <xdr:to>
      <xdr:col>81</xdr:col>
      <xdr:colOff>101600</xdr:colOff>
      <xdr:row>85</xdr:row>
      <xdr:rowOff>52977</xdr:rowOff>
    </xdr:to>
    <xdr:sp macro="" textlink="">
      <xdr:nvSpPr>
        <xdr:cNvPr id="761" name="楕円 760">
          <a:extLst>
            <a:ext uri="{FF2B5EF4-FFF2-40B4-BE49-F238E27FC236}">
              <a16:creationId xmlns:a16="http://schemas.microsoft.com/office/drawing/2014/main" id="{D5076B98-9DD6-4BAE-A2AD-A56C43DF1314}"/>
            </a:ext>
          </a:extLst>
        </xdr:cNvPr>
        <xdr:cNvSpPr/>
      </xdr:nvSpPr>
      <xdr:spPr>
        <a:xfrm>
          <a:off x="13887450" y="14526532"/>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85</xdr:row>
      <xdr:rowOff>2177</xdr:rowOff>
    </xdr:from>
    <xdr:to>
      <xdr:col>85</xdr:col>
      <xdr:colOff>127000</xdr:colOff>
      <xdr:row>85</xdr:row>
      <xdr:rowOff>20138</xdr:rowOff>
    </xdr:to>
    <xdr:cxnSp macro="">
      <xdr:nvCxnSpPr>
        <xdr:cNvPr id="762" name="直線コネクタ 761">
          <a:extLst>
            <a:ext uri="{FF2B5EF4-FFF2-40B4-BE49-F238E27FC236}">
              <a16:creationId xmlns:a16="http://schemas.microsoft.com/office/drawing/2014/main" id="{94B00FB0-250C-454C-A212-59FEFC38C630}"/>
            </a:ext>
          </a:extLst>
        </xdr:cNvPr>
        <xdr:cNvCxnSpPr/>
      </xdr:nvCxnSpPr>
      <xdr:spPr>
        <a:xfrm>
          <a:off x="13942060" y="14575427"/>
          <a:ext cx="762000" cy="141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84</xdr:row>
      <xdr:rowOff>108131</xdr:rowOff>
    </xdr:from>
    <xdr:to>
      <xdr:col>76</xdr:col>
      <xdr:colOff>165100</xdr:colOff>
      <xdr:row>85</xdr:row>
      <xdr:rowOff>38281</xdr:rowOff>
    </xdr:to>
    <xdr:sp macro="" textlink="">
      <xdr:nvSpPr>
        <xdr:cNvPr id="763" name="楕円 762">
          <a:extLst>
            <a:ext uri="{FF2B5EF4-FFF2-40B4-BE49-F238E27FC236}">
              <a16:creationId xmlns:a16="http://schemas.microsoft.com/office/drawing/2014/main" id="{64246B33-072B-496E-B35D-AE081FF63AFE}"/>
            </a:ext>
          </a:extLst>
        </xdr:cNvPr>
        <xdr:cNvSpPr/>
      </xdr:nvSpPr>
      <xdr:spPr>
        <a:xfrm>
          <a:off x="13089890" y="14508026"/>
          <a:ext cx="10922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84</xdr:row>
      <xdr:rowOff>158931</xdr:rowOff>
    </xdr:from>
    <xdr:to>
      <xdr:col>81</xdr:col>
      <xdr:colOff>50800</xdr:colOff>
      <xdr:row>85</xdr:row>
      <xdr:rowOff>2177</xdr:rowOff>
    </xdr:to>
    <xdr:cxnSp macro="">
      <xdr:nvCxnSpPr>
        <xdr:cNvPr id="764" name="直線コネクタ 763">
          <a:extLst>
            <a:ext uri="{FF2B5EF4-FFF2-40B4-BE49-F238E27FC236}">
              <a16:creationId xmlns:a16="http://schemas.microsoft.com/office/drawing/2014/main" id="{14DC61AB-CEC3-4C47-9FF0-CD46AF394B8D}"/>
            </a:ext>
          </a:extLst>
        </xdr:cNvPr>
        <xdr:cNvCxnSpPr/>
      </xdr:nvCxnSpPr>
      <xdr:spPr>
        <a:xfrm>
          <a:off x="13144500" y="14562636"/>
          <a:ext cx="797560" cy="127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84</xdr:row>
      <xdr:rowOff>103232</xdr:rowOff>
    </xdr:from>
    <xdr:to>
      <xdr:col>72</xdr:col>
      <xdr:colOff>38100</xdr:colOff>
      <xdr:row>85</xdr:row>
      <xdr:rowOff>33382</xdr:rowOff>
    </xdr:to>
    <xdr:sp macro="" textlink="">
      <xdr:nvSpPr>
        <xdr:cNvPr id="765" name="楕円 764">
          <a:extLst>
            <a:ext uri="{FF2B5EF4-FFF2-40B4-BE49-F238E27FC236}">
              <a16:creationId xmlns:a16="http://schemas.microsoft.com/office/drawing/2014/main" id="{B2BFC8EE-D03B-4576-8212-61C3AD1BC581}"/>
            </a:ext>
          </a:extLst>
        </xdr:cNvPr>
        <xdr:cNvSpPr/>
      </xdr:nvSpPr>
      <xdr:spPr>
        <a:xfrm>
          <a:off x="12303760" y="14503127"/>
          <a:ext cx="7874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84</xdr:row>
      <xdr:rowOff>154032</xdr:rowOff>
    </xdr:from>
    <xdr:to>
      <xdr:col>76</xdr:col>
      <xdr:colOff>114300</xdr:colOff>
      <xdr:row>84</xdr:row>
      <xdr:rowOff>158931</xdr:rowOff>
    </xdr:to>
    <xdr:cxnSp macro="">
      <xdr:nvCxnSpPr>
        <xdr:cNvPr id="766" name="直線コネクタ 765">
          <a:extLst>
            <a:ext uri="{FF2B5EF4-FFF2-40B4-BE49-F238E27FC236}">
              <a16:creationId xmlns:a16="http://schemas.microsoft.com/office/drawing/2014/main" id="{EE355D0A-F0A4-45FC-85D5-A25DFA0A0773}"/>
            </a:ext>
          </a:extLst>
        </xdr:cNvPr>
        <xdr:cNvCxnSpPr/>
      </xdr:nvCxnSpPr>
      <xdr:spPr>
        <a:xfrm>
          <a:off x="12346940" y="14555832"/>
          <a:ext cx="797560" cy="68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84</xdr:row>
      <xdr:rowOff>103232</xdr:rowOff>
    </xdr:from>
    <xdr:to>
      <xdr:col>67</xdr:col>
      <xdr:colOff>101600</xdr:colOff>
      <xdr:row>85</xdr:row>
      <xdr:rowOff>33382</xdr:rowOff>
    </xdr:to>
    <xdr:sp macro="" textlink="">
      <xdr:nvSpPr>
        <xdr:cNvPr id="767" name="楕円 766">
          <a:extLst>
            <a:ext uri="{FF2B5EF4-FFF2-40B4-BE49-F238E27FC236}">
              <a16:creationId xmlns:a16="http://schemas.microsoft.com/office/drawing/2014/main" id="{3E908580-4F0F-4C1E-A881-0DF5A8B27F55}"/>
            </a:ext>
          </a:extLst>
        </xdr:cNvPr>
        <xdr:cNvSpPr/>
      </xdr:nvSpPr>
      <xdr:spPr>
        <a:xfrm>
          <a:off x="11487150" y="14503127"/>
          <a:ext cx="9779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84</xdr:row>
      <xdr:rowOff>154032</xdr:rowOff>
    </xdr:from>
    <xdr:to>
      <xdr:col>71</xdr:col>
      <xdr:colOff>177800</xdr:colOff>
      <xdr:row>84</xdr:row>
      <xdr:rowOff>154032</xdr:rowOff>
    </xdr:to>
    <xdr:cxnSp macro="">
      <xdr:nvCxnSpPr>
        <xdr:cNvPr id="768" name="直線コネクタ 767">
          <a:extLst>
            <a:ext uri="{FF2B5EF4-FFF2-40B4-BE49-F238E27FC236}">
              <a16:creationId xmlns:a16="http://schemas.microsoft.com/office/drawing/2014/main" id="{09C40381-EB2C-4655-8536-7A0E3F36A31B}"/>
            </a:ext>
          </a:extLst>
        </xdr:cNvPr>
        <xdr:cNvCxnSpPr/>
      </xdr:nvCxnSpPr>
      <xdr:spPr>
        <a:xfrm>
          <a:off x="11541760" y="14555832"/>
          <a:ext cx="80518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82</xdr:row>
      <xdr:rowOff>46645</xdr:rowOff>
    </xdr:from>
    <xdr:ext cx="405111" cy="259045"/>
    <xdr:sp macro="" textlink="">
      <xdr:nvSpPr>
        <xdr:cNvPr id="769" name="n_1aveValue【消防施設】&#10;有形固定資産減価償却率">
          <a:extLst>
            <a:ext uri="{FF2B5EF4-FFF2-40B4-BE49-F238E27FC236}">
              <a16:creationId xmlns:a16="http://schemas.microsoft.com/office/drawing/2014/main" id="{4EE7B49F-E53B-43CF-AD4F-1E75D9C1D67D}"/>
            </a:ext>
          </a:extLst>
        </xdr:cNvPr>
        <xdr:cNvSpPr txBox="1"/>
      </xdr:nvSpPr>
      <xdr:spPr>
        <a:xfrm>
          <a:off x="13738234" y="141074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82</xdr:row>
      <xdr:rowOff>30315</xdr:rowOff>
    </xdr:from>
    <xdr:ext cx="405111" cy="259045"/>
    <xdr:sp macro="" textlink="">
      <xdr:nvSpPr>
        <xdr:cNvPr id="770" name="n_2aveValue【消防施設】&#10;有形固定資産減価償却率">
          <a:extLst>
            <a:ext uri="{FF2B5EF4-FFF2-40B4-BE49-F238E27FC236}">
              <a16:creationId xmlns:a16="http://schemas.microsoft.com/office/drawing/2014/main" id="{9302BF43-407A-4B65-9669-885B44D40905}"/>
            </a:ext>
          </a:extLst>
        </xdr:cNvPr>
        <xdr:cNvSpPr txBox="1"/>
      </xdr:nvSpPr>
      <xdr:spPr>
        <a:xfrm>
          <a:off x="12957184" y="1408731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82</xdr:row>
      <xdr:rowOff>10721</xdr:rowOff>
    </xdr:from>
    <xdr:ext cx="405111" cy="259045"/>
    <xdr:sp macro="" textlink="">
      <xdr:nvSpPr>
        <xdr:cNvPr id="771" name="n_3aveValue【消防施設】&#10;有形固定資産減価償却率">
          <a:extLst>
            <a:ext uri="{FF2B5EF4-FFF2-40B4-BE49-F238E27FC236}">
              <a16:creationId xmlns:a16="http://schemas.microsoft.com/office/drawing/2014/main" id="{45A009D5-EB13-495E-9A7F-3CE0F2577F53}"/>
            </a:ext>
          </a:extLst>
        </xdr:cNvPr>
        <xdr:cNvSpPr txBox="1"/>
      </xdr:nvSpPr>
      <xdr:spPr>
        <a:xfrm>
          <a:off x="12171054" y="140715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82</xdr:row>
      <xdr:rowOff>4190</xdr:rowOff>
    </xdr:from>
    <xdr:ext cx="405111" cy="259045"/>
    <xdr:sp macro="" textlink="">
      <xdr:nvSpPr>
        <xdr:cNvPr id="772" name="n_4aveValue【消防施設】&#10;有形固定資産減価償却率">
          <a:extLst>
            <a:ext uri="{FF2B5EF4-FFF2-40B4-BE49-F238E27FC236}">
              <a16:creationId xmlns:a16="http://schemas.microsoft.com/office/drawing/2014/main" id="{76CDE408-6774-4F00-AD0D-01769F729F7C}"/>
            </a:ext>
          </a:extLst>
        </xdr:cNvPr>
        <xdr:cNvSpPr txBox="1"/>
      </xdr:nvSpPr>
      <xdr:spPr>
        <a:xfrm>
          <a:off x="11354444" y="140649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85</xdr:row>
      <xdr:rowOff>44104</xdr:rowOff>
    </xdr:from>
    <xdr:ext cx="405111" cy="259045"/>
    <xdr:sp macro="" textlink="">
      <xdr:nvSpPr>
        <xdr:cNvPr id="773" name="n_1mainValue【消防施設】&#10;有形固定資産減価償却率">
          <a:extLst>
            <a:ext uri="{FF2B5EF4-FFF2-40B4-BE49-F238E27FC236}">
              <a16:creationId xmlns:a16="http://schemas.microsoft.com/office/drawing/2014/main" id="{3DF2D9AA-9E14-46DE-969A-455C16BA9052}"/>
            </a:ext>
          </a:extLst>
        </xdr:cNvPr>
        <xdr:cNvSpPr txBox="1"/>
      </xdr:nvSpPr>
      <xdr:spPr>
        <a:xfrm>
          <a:off x="13738234" y="146192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85</xdr:row>
      <xdr:rowOff>29408</xdr:rowOff>
    </xdr:from>
    <xdr:ext cx="405111" cy="259045"/>
    <xdr:sp macro="" textlink="">
      <xdr:nvSpPr>
        <xdr:cNvPr id="774" name="n_2mainValue【消防施設】&#10;有形固定資産減価償却率">
          <a:extLst>
            <a:ext uri="{FF2B5EF4-FFF2-40B4-BE49-F238E27FC236}">
              <a16:creationId xmlns:a16="http://schemas.microsoft.com/office/drawing/2014/main" id="{701F7A84-8DDA-49E2-BBE9-4FD459829C9E}"/>
            </a:ext>
          </a:extLst>
        </xdr:cNvPr>
        <xdr:cNvSpPr txBox="1"/>
      </xdr:nvSpPr>
      <xdr:spPr>
        <a:xfrm>
          <a:off x="12957184" y="146007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85</xdr:row>
      <xdr:rowOff>24509</xdr:rowOff>
    </xdr:from>
    <xdr:ext cx="405111" cy="259045"/>
    <xdr:sp macro="" textlink="">
      <xdr:nvSpPr>
        <xdr:cNvPr id="775" name="n_3mainValue【消防施設】&#10;有形固定資産減価償却率">
          <a:extLst>
            <a:ext uri="{FF2B5EF4-FFF2-40B4-BE49-F238E27FC236}">
              <a16:creationId xmlns:a16="http://schemas.microsoft.com/office/drawing/2014/main" id="{0944C208-E220-4653-AA12-201B9B40CBF3}"/>
            </a:ext>
          </a:extLst>
        </xdr:cNvPr>
        <xdr:cNvSpPr txBox="1"/>
      </xdr:nvSpPr>
      <xdr:spPr>
        <a:xfrm>
          <a:off x="12171054" y="145939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85</xdr:row>
      <xdr:rowOff>24509</xdr:rowOff>
    </xdr:from>
    <xdr:ext cx="405111" cy="259045"/>
    <xdr:sp macro="" textlink="">
      <xdr:nvSpPr>
        <xdr:cNvPr id="776" name="n_4mainValue【消防施設】&#10;有形固定資産減価償却率">
          <a:extLst>
            <a:ext uri="{FF2B5EF4-FFF2-40B4-BE49-F238E27FC236}">
              <a16:creationId xmlns:a16="http://schemas.microsoft.com/office/drawing/2014/main" id="{CA056FE3-6AEE-450E-98F2-80BA8BB6F54F}"/>
            </a:ext>
          </a:extLst>
        </xdr:cNvPr>
        <xdr:cNvSpPr txBox="1"/>
      </xdr:nvSpPr>
      <xdr:spPr>
        <a:xfrm>
          <a:off x="11354444" y="1459394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777" name="正方形/長方形 776">
          <a:extLst>
            <a:ext uri="{FF2B5EF4-FFF2-40B4-BE49-F238E27FC236}">
              <a16:creationId xmlns:a16="http://schemas.microsoft.com/office/drawing/2014/main" id="{C55E67B6-3946-48FC-93EF-A0213C2054AE}"/>
            </a:ext>
          </a:extLst>
        </xdr:cNvPr>
        <xdr:cNvSpPr/>
      </xdr:nvSpPr>
      <xdr:spPr>
        <a:xfrm>
          <a:off x="16459200" y="11811000"/>
          <a:ext cx="4267200" cy="63119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778" name="正方形/長方形 777">
          <a:extLst>
            <a:ext uri="{FF2B5EF4-FFF2-40B4-BE49-F238E27FC236}">
              <a16:creationId xmlns:a16="http://schemas.microsoft.com/office/drawing/2014/main" id="{4BA30D1F-FA74-4F00-8BC0-137667363594}"/>
            </a:ext>
          </a:extLst>
        </xdr:cNvPr>
        <xdr:cNvSpPr/>
      </xdr:nvSpPr>
      <xdr:spPr>
        <a:xfrm>
          <a:off x="1659001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779" name="正方形/長方形 778">
          <a:extLst>
            <a:ext uri="{FF2B5EF4-FFF2-40B4-BE49-F238E27FC236}">
              <a16:creationId xmlns:a16="http://schemas.microsoft.com/office/drawing/2014/main" id="{B8429D62-3600-4816-9113-C4676C039D6B}"/>
            </a:ext>
          </a:extLst>
        </xdr:cNvPr>
        <xdr:cNvSpPr/>
      </xdr:nvSpPr>
      <xdr:spPr>
        <a:xfrm>
          <a:off x="1659001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74/101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780" name="正方形/長方形 779">
          <a:extLst>
            <a:ext uri="{FF2B5EF4-FFF2-40B4-BE49-F238E27FC236}">
              <a16:creationId xmlns:a16="http://schemas.microsoft.com/office/drawing/2014/main" id="{5620B06E-E593-42F3-A01F-56892E8C3F36}"/>
            </a:ext>
          </a:extLst>
        </xdr:cNvPr>
        <xdr:cNvSpPr/>
      </xdr:nvSpPr>
      <xdr:spPr>
        <a:xfrm>
          <a:off x="1748790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781" name="正方形/長方形 780">
          <a:extLst>
            <a:ext uri="{FF2B5EF4-FFF2-40B4-BE49-F238E27FC236}">
              <a16:creationId xmlns:a16="http://schemas.microsoft.com/office/drawing/2014/main" id="{92309AFA-69A2-4825-8178-5F33A2828975}"/>
            </a:ext>
          </a:extLst>
        </xdr:cNvPr>
        <xdr:cNvSpPr/>
      </xdr:nvSpPr>
      <xdr:spPr>
        <a:xfrm>
          <a:off x="1748790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782" name="正方形/長方形 781">
          <a:extLst>
            <a:ext uri="{FF2B5EF4-FFF2-40B4-BE49-F238E27FC236}">
              <a16:creationId xmlns:a16="http://schemas.microsoft.com/office/drawing/2014/main" id="{E78163C8-5A78-4B55-8351-22C67CC731D0}"/>
            </a:ext>
          </a:extLst>
        </xdr:cNvPr>
        <xdr:cNvSpPr/>
      </xdr:nvSpPr>
      <xdr:spPr>
        <a:xfrm>
          <a:off x="18516600" y="1247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783" name="正方形/長方形 782">
          <a:extLst>
            <a:ext uri="{FF2B5EF4-FFF2-40B4-BE49-F238E27FC236}">
              <a16:creationId xmlns:a16="http://schemas.microsoft.com/office/drawing/2014/main" id="{306AC001-4E1C-4C02-B127-9670477331D9}"/>
            </a:ext>
          </a:extLst>
        </xdr:cNvPr>
        <xdr:cNvSpPr/>
      </xdr:nvSpPr>
      <xdr:spPr>
        <a:xfrm>
          <a:off x="18516600" y="12676505"/>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784" name="正方形/長方形 783">
          <a:extLst>
            <a:ext uri="{FF2B5EF4-FFF2-40B4-BE49-F238E27FC236}">
              <a16:creationId xmlns:a16="http://schemas.microsoft.com/office/drawing/2014/main" id="{46FDF6AC-A4A8-4437-ABA6-EEDD8D49F525}"/>
            </a:ext>
          </a:extLst>
        </xdr:cNvPr>
        <xdr:cNvSpPr/>
      </xdr:nvSpPr>
      <xdr:spPr>
        <a:xfrm>
          <a:off x="16459200" y="12950190"/>
          <a:ext cx="4267200" cy="228981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785" name="テキスト ボックス 784">
          <a:extLst>
            <a:ext uri="{FF2B5EF4-FFF2-40B4-BE49-F238E27FC236}">
              <a16:creationId xmlns:a16="http://schemas.microsoft.com/office/drawing/2014/main" id="{ED7EC377-A389-4127-8DEA-1ADF5A81346C}"/>
            </a:ext>
          </a:extLst>
        </xdr:cNvPr>
        <xdr:cNvSpPr txBox="1"/>
      </xdr:nvSpPr>
      <xdr:spPr>
        <a:xfrm>
          <a:off x="1644015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786" name="直線コネクタ 785">
          <a:extLst>
            <a:ext uri="{FF2B5EF4-FFF2-40B4-BE49-F238E27FC236}">
              <a16:creationId xmlns:a16="http://schemas.microsoft.com/office/drawing/2014/main" id="{060B03BF-72A8-4291-97B7-F629A57E3395}"/>
            </a:ext>
          </a:extLst>
        </xdr:cNvPr>
        <xdr:cNvCxnSpPr/>
      </xdr:nvCxnSpPr>
      <xdr:spPr>
        <a:xfrm>
          <a:off x="16459200" y="152400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38100</xdr:rowOff>
    </xdr:from>
    <xdr:to>
      <xdr:col>120</xdr:col>
      <xdr:colOff>114300</xdr:colOff>
      <xdr:row>86</xdr:row>
      <xdr:rowOff>38100</xdr:rowOff>
    </xdr:to>
    <xdr:cxnSp macro="">
      <xdr:nvCxnSpPr>
        <xdr:cNvPr id="787" name="直線コネクタ 786">
          <a:extLst>
            <a:ext uri="{FF2B5EF4-FFF2-40B4-BE49-F238E27FC236}">
              <a16:creationId xmlns:a16="http://schemas.microsoft.com/office/drawing/2014/main" id="{EA48E36A-7E1B-43E8-B290-4260559F1195}"/>
            </a:ext>
          </a:extLst>
        </xdr:cNvPr>
        <xdr:cNvCxnSpPr/>
      </xdr:nvCxnSpPr>
      <xdr:spPr>
        <a:xfrm>
          <a:off x="16459200" y="147828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67327</xdr:rowOff>
    </xdr:from>
    <xdr:ext cx="467179" cy="259045"/>
    <xdr:sp macro="" textlink="">
      <xdr:nvSpPr>
        <xdr:cNvPr id="788" name="テキスト ボックス 787">
          <a:extLst>
            <a:ext uri="{FF2B5EF4-FFF2-40B4-BE49-F238E27FC236}">
              <a16:creationId xmlns:a16="http://schemas.microsoft.com/office/drawing/2014/main" id="{D5DA2078-165B-4103-9135-1E6302C61FE3}"/>
            </a:ext>
          </a:extLst>
        </xdr:cNvPr>
        <xdr:cNvSpPr txBox="1"/>
      </xdr:nvSpPr>
      <xdr:spPr>
        <a:xfrm>
          <a:off x="16047266" y="146386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95250</xdr:rowOff>
    </xdr:from>
    <xdr:to>
      <xdr:col>120</xdr:col>
      <xdr:colOff>114300</xdr:colOff>
      <xdr:row>83</xdr:row>
      <xdr:rowOff>95250</xdr:rowOff>
    </xdr:to>
    <xdr:cxnSp macro="">
      <xdr:nvCxnSpPr>
        <xdr:cNvPr id="789" name="直線コネクタ 788">
          <a:extLst>
            <a:ext uri="{FF2B5EF4-FFF2-40B4-BE49-F238E27FC236}">
              <a16:creationId xmlns:a16="http://schemas.microsoft.com/office/drawing/2014/main" id="{F3E76FED-3FE7-40FA-8171-C3CB62817CA2}"/>
            </a:ext>
          </a:extLst>
        </xdr:cNvPr>
        <xdr:cNvCxnSpPr/>
      </xdr:nvCxnSpPr>
      <xdr:spPr>
        <a:xfrm>
          <a:off x="16459200" y="143217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124477</xdr:rowOff>
    </xdr:from>
    <xdr:ext cx="467179" cy="259045"/>
    <xdr:sp macro="" textlink="">
      <xdr:nvSpPr>
        <xdr:cNvPr id="790" name="テキスト ボックス 789">
          <a:extLst>
            <a:ext uri="{FF2B5EF4-FFF2-40B4-BE49-F238E27FC236}">
              <a16:creationId xmlns:a16="http://schemas.microsoft.com/office/drawing/2014/main" id="{BD142859-82D8-407A-A1BB-0BA47DAC27AC}"/>
            </a:ext>
          </a:extLst>
        </xdr:cNvPr>
        <xdr:cNvSpPr txBox="1"/>
      </xdr:nvSpPr>
      <xdr:spPr>
        <a:xfrm>
          <a:off x="16047266" y="141852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152400</xdr:rowOff>
    </xdr:from>
    <xdr:to>
      <xdr:col>120</xdr:col>
      <xdr:colOff>114300</xdr:colOff>
      <xdr:row>80</xdr:row>
      <xdr:rowOff>152400</xdr:rowOff>
    </xdr:to>
    <xdr:cxnSp macro="">
      <xdr:nvCxnSpPr>
        <xdr:cNvPr id="791" name="直線コネクタ 790">
          <a:extLst>
            <a:ext uri="{FF2B5EF4-FFF2-40B4-BE49-F238E27FC236}">
              <a16:creationId xmlns:a16="http://schemas.microsoft.com/office/drawing/2014/main" id="{A3F48AF0-6C92-4F6F-8523-402DA2E94316}"/>
            </a:ext>
          </a:extLst>
        </xdr:cNvPr>
        <xdr:cNvCxnSpPr/>
      </xdr:nvCxnSpPr>
      <xdr:spPr>
        <a:xfrm>
          <a:off x="16459200" y="138684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10177</xdr:rowOff>
    </xdr:from>
    <xdr:ext cx="467179" cy="259045"/>
    <xdr:sp macro="" textlink="">
      <xdr:nvSpPr>
        <xdr:cNvPr id="792" name="テキスト ボックス 791">
          <a:extLst>
            <a:ext uri="{FF2B5EF4-FFF2-40B4-BE49-F238E27FC236}">
              <a16:creationId xmlns:a16="http://schemas.microsoft.com/office/drawing/2014/main" id="{CBBF509B-F348-49BC-910F-B144A5DF05D7}"/>
            </a:ext>
          </a:extLst>
        </xdr:cNvPr>
        <xdr:cNvSpPr txBox="1"/>
      </xdr:nvSpPr>
      <xdr:spPr>
        <a:xfrm>
          <a:off x="16047266" y="137280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78</xdr:row>
      <xdr:rowOff>38100</xdr:rowOff>
    </xdr:from>
    <xdr:to>
      <xdr:col>120</xdr:col>
      <xdr:colOff>114300</xdr:colOff>
      <xdr:row>78</xdr:row>
      <xdr:rowOff>38100</xdr:rowOff>
    </xdr:to>
    <xdr:cxnSp macro="">
      <xdr:nvCxnSpPr>
        <xdr:cNvPr id="793" name="直線コネクタ 792">
          <a:extLst>
            <a:ext uri="{FF2B5EF4-FFF2-40B4-BE49-F238E27FC236}">
              <a16:creationId xmlns:a16="http://schemas.microsoft.com/office/drawing/2014/main" id="{BC1F5447-14BC-4350-AAFB-039744A873F6}"/>
            </a:ext>
          </a:extLst>
        </xdr:cNvPr>
        <xdr:cNvCxnSpPr/>
      </xdr:nvCxnSpPr>
      <xdr:spPr>
        <a:xfrm>
          <a:off x="16459200" y="1341120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77</xdr:row>
      <xdr:rowOff>67327</xdr:rowOff>
    </xdr:from>
    <xdr:ext cx="467179" cy="259045"/>
    <xdr:sp macro="" textlink="">
      <xdr:nvSpPr>
        <xdr:cNvPr id="794" name="テキスト ボックス 793">
          <a:extLst>
            <a:ext uri="{FF2B5EF4-FFF2-40B4-BE49-F238E27FC236}">
              <a16:creationId xmlns:a16="http://schemas.microsoft.com/office/drawing/2014/main" id="{6A732A9B-F976-4889-8A3A-CEE6BE9254D0}"/>
            </a:ext>
          </a:extLst>
        </xdr:cNvPr>
        <xdr:cNvSpPr txBox="1"/>
      </xdr:nvSpPr>
      <xdr:spPr>
        <a:xfrm>
          <a:off x="16047266" y="1326707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795" name="直線コネクタ 794">
          <a:extLst>
            <a:ext uri="{FF2B5EF4-FFF2-40B4-BE49-F238E27FC236}">
              <a16:creationId xmlns:a16="http://schemas.microsoft.com/office/drawing/2014/main" id="{44EFA720-7738-4821-8CCC-33EE5CAA221E}"/>
            </a:ext>
          </a:extLst>
        </xdr:cNvPr>
        <xdr:cNvCxnSpPr/>
      </xdr:nvCxnSpPr>
      <xdr:spPr>
        <a:xfrm>
          <a:off x="16459200" y="1295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96" name="テキスト ボックス 795">
          <a:extLst>
            <a:ext uri="{FF2B5EF4-FFF2-40B4-BE49-F238E27FC236}">
              <a16:creationId xmlns:a16="http://schemas.microsoft.com/office/drawing/2014/main" id="{8AC60338-A3F5-474B-A4AB-4E18BFCE94A9}"/>
            </a:ext>
          </a:extLst>
        </xdr:cNvPr>
        <xdr:cNvSpPr txBox="1"/>
      </xdr:nvSpPr>
      <xdr:spPr>
        <a:xfrm>
          <a:off x="16047266" y="12813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97" name="【消防施設】&#10;一人当たり面積グラフ枠">
          <a:extLst>
            <a:ext uri="{FF2B5EF4-FFF2-40B4-BE49-F238E27FC236}">
              <a16:creationId xmlns:a16="http://schemas.microsoft.com/office/drawing/2014/main" id="{A5A25EF2-80CB-486E-92CA-1EC434F57888}"/>
            </a:ext>
          </a:extLst>
        </xdr:cNvPr>
        <xdr:cNvSpPr/>
      </xdr:nvSpPr>
      <xdr:spPr>
        <a:xfrm>
          <a:off x="16459200" y="12950190"/>
          <a:ext cx="4267200" cy="228981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129539</xdr:rowOff>
    </xdr:from>
    <xdr:to>
      <xdr:col>116</xdr:col>
      <xdr:colOff>62864</xdr:colOff>
      <xdr:row>86</xdr:row>
      <xdr:rowOff>24385</xdr:rowOff>
    </xdr:to>
    <xdr:cxnSp macro="">
      <xdr:nvCxnSpPr>
        <xdr:cNvPr id="798" name="直線コネクタ 797">
          <a:extLst>
            <a:ext uri="{FF2B5EF4-FFF2-40B4-BE49-F238E27FC236}">
              <a16:creationId xmlns:a16="http://schemas.microsoft.com/office/drawing/2014/main" id="{14A5E45E-AB53-4C4C-A30B-682D794437D1}"/>
            </a:ext>
          </a:extLst>
        </xdr:cNvPr>
        <xdr:cNvCxnSpPr/>
      </xdr:nvCxnSpPr>
      <xdr:spPr>
        <a:xfrm flipV="1">
          <a:off x="19947254" y="13506449"/>
          <a:ext cx="0" cy="125882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28212</xdr:rowOff>
    </xdr:from>
    <xdr:ext cx="469744" cy="259045"/>
    <xdr:sp macro="" textlink="">
      <xdr:nvSpPr>
        <xdr:cNvPr id="799" name="【消防施設】&#10;一人当たり面積最小値テキスト">
          <a:extLst>
            <a:ext uri="{FF2B5EF4-FFF2-40B4-BE49-F238E27FC236}">
              <a16:creationId xmlns:a16="http://schemas.microsoft.com/office/drawing/2014/main" id="{F2857B57-80D7-41C9-8A24-1A29C46EC830}"/>
            </a:ext>
          </a:extLst>
        </xdr:cNvPr>
        <xdr:cNvSpPr txBox="1"/>
      </xdr:nvSpPr>
      <xdr:spPr>
        <a:xfrm>
          <a:off x="19985990" y="14771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24385</xdr:rowOff>
    </xdr:from>
    <xdr:to>
      <xdr:col>116</xdr:col>
      <xdr:colOff>152400</xdr:colOff>
      <xdr:row>86</xdr:row>
      <xdr:rowOff>24385</xdr:rowOff>
    </xdr:to>
    <xdr:cxnSp macro="">
      <xdr:nvCxnSpPr>
        <xdr:cNvPr id="800" name="直線コネクタ 799">
          <a:extLst>
            <a:ext uri="{FF2B5EF4-FFF2-40B4-BE49-F238E27FC236}">
              <a16:creationId xmlns:a16="http://schemas.microsoft.com/office/drawing/2014/main" id="{F7D3182F-BBE6-4649-814A-6614490D3666}"/>
            </a:ext>
          </a:extLst>
        </xdr:cNvPr>
        <xdr:cNvCxnSpPr/>
      </xdr:nvCxnSpPr>
      <xdr:spPr>
        <a:xfrm>
          <a:off x="19885660" y="1476527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76216</xdr:rowOff>
    </xdr:from>
    <xdr:ext cx="469744" cy="259045"/>
    <xdr:sp macro="" textlink="">
      <xdr:nvSpPr>
        <xdr:cNvPr id="801" name="【消防施設】&#10;一人当たり面積最大値テキスト">
          <a:extLst>
            <a:ext uri="{FF2B5EF4-FFF2-40B4-BE49-F238E27FC236}">
              <a16:creationId xmlns:a16="http://schemas.microsoft.com/office/drawing/2014/main" id="{AE53815C-EE97-4E42-94D8-CBCA17D050C7}"/>
            </a:ext>
          </a:extLst>
        </xdr:cNvPr>
        <xdr:cNvSpPr txBox="1"/>
      </xdr:nvSpPr>
      <xdr:spPr>
        <a:xfrm>
          <a:off x="19985990" y="132778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129539</xdr:rowOff>
    </xdr:from>
    <xdr:to>
      <xdr:col>116</xdr:col>
      <xdr:colOff>152400</xdr:colOff>
      <xdr:row>78</xdr:row>
      <xdr:rowOff>129539</xdr:rowOff>
    </xdr:to>
    <xdr:cxnSp macro="">
      <xdr:nvCxnSpPr>
        <xdr:cNvPr id="802" name="直線コネクタ 801">
          <a:extLst>
            <a:ext uri="{FF2B5EF4-FFF2-40B4-BE49-F238E27FC236}">
              <a16:creationId xmlns:a16="http://schemas.microsoft.com/office/drawing/2014/main" id="{E97141CE-4DC4-426B-9A1C-AFBF2AF75EA6}"/>
            </a:ext>
          </a:extLst>
        </xdr:cNvPr>
        <xdr:cNvCxnSpPr/>
      </xdr:nvCxnSpPr>
      <xdr:spPr>
        <a:xfrm>
          <a:off x="19885660" y="13506449"/>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55897</xdr:rowOff>
    </xdr:from>
    <xdr:ext cx="469744" cy="259045"/>
    <xdr:sp macro="" textlink="">
      <xdr:nvSpPr>
        <xdr:cNvPr id="803" name="【消防施設】&#10;一人当たり面積平均値テキスト">
          <a:extLst>
            <a:ext uri="{FF2B5EF4-FFF2-40B4-BE49-F238E27FC236}">
              <a16:creationId xmlns:a16="http://schemas.microsoft.com/office/drawing/2014/main" id="{D879627E-4DD8-4803-9D0A-ED1FFFECD1F6}"/>
            </a:ext>
          </a:extLst>
        </xdr:cNvPr>
        <xdr:cNvSpPr txBox="1"/>
      </xdr:nvSpPr>
      <xdr:spPr>
        <a:xfrm>
          <a:off x="19985990" y="1429005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33020</xdr:rowOff>
    </xdr:from>
    <xdr:to>
      <xdr:col>116</xdr:col>
      <xdr:colOff>114300</xdr:colOff>
      <xdr:row>84</xdr:row>
      <xdr:rowOff>134620</xdr:rowOff>
    </xdr:to>
    <xdr:sp macro="" textlink="">
      <xdr:nvSpPr>
        <xdr:cNvPr id="804" name="フローチャート: 判断 803">
          <a:extLst>
            <a:ext uri="{FF2B5EF4-FFF2-40B4-BE49-F238E27FC236}">
              <a16:creationId xmlns:a16="http://schemas.microsoft.com/office/drawing/2014/main" id="{92A94D8B-FA78-4058-92EE-C1108EA1D478}"/>
            </a:ext>
          </a:extLst>
        </xdr:cNvPr>
        <xdr:cNvSpPr/>
      </xdr:nvSpPr>
      <xdr:spPr>
        <a:xfrm>
          <a:off x="19904710" y="14432915"/>
          <a:ext cx="97790" cy="9969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84</xdr:row>
      <xdr:rowOff>42163</xdr:rowOff>
    </xdr:from>
    <xdr:to>
      <xdr:col>112</xdr:col>
      <xdr:colOff>38100</xdr:colOff>
      <xdr:row>84</xdr:row>
      <xdr:rowOff>143763</xdr:rowOff>
    </xdr:to>
    <xdr:sp macro="" textlink="">
      <xdr:nvSpPr>
        <xdr:cNvPr id="805" name="フローチャート: 判断 804">
          <a:extLst>
            <a:ext uri="{FF2B5EF4-FFF2-40B4-BE49-F238E27FC236}">
              <a16:creationId xmlns:a16="http://schemas.microsoft.com/office/drawing/2014/main" id="{AD3D3380-C2A2-428F-9B92-3B746709CDD5}"/>
            </a:ext>
          </a:extLst>
        </xdr:cNvPr>
        <xdr:cNvSpPr/>
      </xdr:nvSpPr>
      <xdr:spPr>
        <a:xfrm>
          <a:off x="19161760" y="14445868"/>
          <a:ext cx="7874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84</xdr:row>
      <xdr:rowOff>51308</xdr:rowOff>
    </xdr:from>
    <xdr:to>
      <xdr:col>107</xdr:col>
      <xdr:colOff>101600</xdr:colOff>
      <xdr:row>84</xdr:row>
      <xdr:rowOff>152908</xdr:rowOff>
    </xdr:to>
    <xdr:sp macro="" textlink="">
      <xdr:nvSpPr>
        <xdr:cNvPr id="806" name="フローチャート: 判断 805">
          <a:extLst>
            <a:ext uri="{FF2B5EF4-FFF2-40B4-BE49-F238E27FC236}">
              <a16:creationId xmlns:a16="http://schemas.microsoft.com/office/drawing/2014/main" id="{2236ACB2-4192-43F6-A9FE-E749D361B6F2}"/>
            </a:ext>
          </a:extLst>
        </xdr:cNvPr>
        <xdr:cNvSpPr/>
      </xdr:nvSpPr>
      <xdr:spPr>
        <a:xfrm>
          <a:off x="18345150" y="14456918"/>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84</xdr:row>
      <xdr:rowOff>46737</xdr:rowOff>
    </xdr:from>
    <xdr:to>
      <xdr:col>102</xdr:col>
      <xdr:colOff>165100</xdr:colOff>
      <xdr:row>84</xdr:row>
      <xdr:rowOff>148337</xdr:rowOff>
    </xdr:to>
    <xdr:sp macro="" textlink="">
      <xdr:nvSpPr>
        <xdr:cNvPr id="807" name="フローチャート: 判断 806">
          <a:extLst>
            <a:ext uri="{FF2B5EF4-FFF2-40B4-BE49-F238E27FC236}">
              <a16:creationId xmlns:a16="http://schemas.microsoft.com/office/drawing/2014/main" id="{C99C141A-A626-4FE9-95A7-A876DC73A222}"/>
            </a:ext>
          </a:extLst>
        </xdr:cNvPr>
        <xdr:cNvSpPr/>
      </xdr:nvSpPr>
      <xdr:spPr>
        <a:xfrm>
          <a:off x="17547590" y="14450442"/>
          <a:ext cx="10922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84</xdr:row>
      <xdr:rowOff>65024</xdr:rowOff>
    </xdr:from>
    <xdr:to>
      <xdr:col>98</xdr:col>
      <xdr:colOff>38100</xdr:colOff>
      <xdr:row>84</xdr:row>
      <xdr:rowOff>166624</xdr:rowOff>
    </xdr:to>
    <xdr:sp macro="" textlink="">
      <xdr:nvSpPr>
        <xdr:cNvPr id="808" name="フローチャート: 判断 807">
          <a:extLst>
            <a:ext uri="{FF2B5EF4-FFF2-40B4-BE49-F238E27FC236}">
              <a16:creationId xmlns:a16="http://schemas.microsoft.com/office/drawing/2014/main" id="{39013158-D3DF-43A7-BD81-3C9B5E90BF8B}"/>
            </a:ext>
          </a:extLst>
        </xdr:cNvPr>
        <xdr:cNvSpPr/>
      </xdr:nvSpPr>
      <xdr:spPr>
        <a:xfrm>
          <a:off x="16761460" y="14464919"/>
          <a:ext cx="7874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809" name="テキスト ボックス 808">
          <a:extLst>
            <a:ext uri="{FF2B5EF4-FFF2-40B4-BE49-F238E27FC236}">
              <a16:creationId xmlns:a16="http://schemas.microsoft.com/office/drawing/2014/main" id="{F26C1AEA-E282-4315-918B-AFBB3D6B915C}"/>
            </a:ext>
          </a:extLst>
        </xdr:cNvPr>
        <xdr:cNvSpPr txBox="1"/>
      </xdr:nvSpPr>
      <xdr:spPr>
        <a:xfrm>
          <a:off x="1977644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810" name="テキスト ボックス 809">
          <a:extLst>
            <a:ext uri="{FF2B5EF4-FFF2-40B4-BE49-F238E27FC236}">
              <a16:creationId xmlns:a16="http://schemas.microsoft.com/office/drawing/2014/main" id="{ACFED17A-E147-446D-8BDB-B448850B5FB6}"/>
            </a:ext>
          </a:extLst>
        </xdr:cNvPr>
        <xdr:cNvSpPr txBox="1"/>
      </xdr:nvSpPr>
      <xdr:spPr>
        <a:xfrm>
          <a:off x="190334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811" name="テキスト ボックス 810">
          <a:extLst>
            <a:ext uri="{FF2B5EF4-FFF2-40B4-BE49-F238E27FC236}">
              <a16:creationId xmlns:a16="http://schemas.microsoft.com/office/drawing/2014/main" id="{8144F5A0-AE41-46DA-A9DB-318CE6F9B210}"/>
            </a:ext>
          </a:extLst>
        </xdr:cNvPr>
        <xdr:cNvSpPr txBox="1"/>
      </xdr:nvSpPr>
      <xdr:spPr>
        <a:xfrm>
          <a:off x="1822831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812" name="テキスト ボックス 811">
          <a:extLst>
            <a:ext uri="{FF2B5EF4-FFF2-40B4-BE49-F238E27FC236}">
              <a16:creationId xmlns:a16="http://schemas.microsoft.com/office/drawing/2014/main" id="{F267FD52-E220-457B-9469-9AFF0F0F4E10}"/>
            </a:ext>
          </a:extLst>
        </xdr:cNvPr>
        <xdr:cNvSpPr txBox="1"/>
      </xdr:nvSpPr>
      <xdr:spPr>
        <a:xfrm>
          <a:off x="1743075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813" name="テキスト ボックス 812">
          <a:extLst>
            <a:ext uri="{FF2B5EF4-FFF2-40B4-BE49-F238E27FC236}">
              <a16:creationId xmlns:a16="http://schemas.microsoft.com/office/drawing/2014/main" id="{D8668707-A5B0-4AED-BED5-BA225DE03299}"/>
            </a:ext>
          </a:extLst>
        </xdr:cNvPr>
        <xdr:cNvSpPr txBox="1"/>
      </xdr:nvSpPr>
      <xdr:spPr>
        <a:xfrm>
          <a:off x="1663319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170180</xdr:rowOff>
    </xdr:from>
    <xdr:to>
      <xdr:col>116</xdr:col>
      <xdr:colOff>114300</xdr:colOff>
      <xdr:row>85</xdr:row>
      <xdr:rowOff>100330</xdr:rowOff>
    </xdr:to>
    <xdr:sp macro="" textlink="">
      <xdr:nvSpPr>
        <xdr:cNvPr id="814" name="楕円 813">
          <a:extLst>
            <a:ext uri="{FF2B5EF4-FFF2-40B4-BE49-F238E27FC236}">
              <a16:creationId xmlns:a16="http://schemas.microsoft.com/office/drawing/2014/main" id="{3ACC88CA-0C44-491F-B034-8E2628DB7FC9}"/>
            </a:ext>
          </a:extLst>
        </xdr:cNvPr>
        <xdr:cNvSpPr/>
      </xdr:nvSpPr>
      <xdr:spPr>
        <a:xfrm>
          <a:off x="19904710" y="14575790"/>
          <a:ext cx="9779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84</xdr:row>
      <xdr:rowOff>148607</xdr:rowOff>
    </xdr:from>
    <xdr:ext cx="469744" cy="259045"/>
    <xdr:sp macro="" textlink="">
      <xdr:nvSpPr>
        <xdr:cNvPr id="815" name="【消防施設】&#10;一人当たり面積該当値テキスト">
          <a:extLst>
            <a:ext uri="{FF2B5EF4-FFF2-40B4-BE49-F238E27FC236}">
              <a16:creationId xmlns:a16="http://schemas.microsoft.com/office/drawing/2014/main" id="{1F8D0C2C-FA52-4937-A9E6-2675D469DFB9}"/>
            </a:ext>
          </a:extLst>
        </xdr:cNvPr>
        <xdr:cNvSpPr txBox="1"/>
      </xdr:nvSpPr>
      <xdr:spPr>
        <a:xfrm>
          <a:off x="19985990" y="145504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84</xdr:row>
      <xdr:rowOff>170180</xdr:rowOff>
    </xdr:from>
    <xdr:to>
      <xdr:col>112</xdr:col>
      <xdr:colOff>38100</xdr:colOff>
      <xdr:row>85</xdr:row>
      <xdr:rowOff>100330</xdr:rowOff>
    </xdr:to>
    <xdr:sp macro="" textlink="">
      <xdr:nvSpPr>
        <xdr:cNvPr id="816" name="楕円 815">
          <a:extLst>
            <a:ext uri="{FF2B5EF4-FFF2-40B4-BE49-F238E27FC236}">
              <a16:creationId xmlns:a16="http://schemas.microsoft.com/office/drawing/2014/main" id="{07D6D01A-4364-498F-BD3D-6A2BAE10E5A4}"/>
            </a:ext>
          </a:extLst>
        </xdr:cNvPr>
        <xdr:cNvSpPr/>
      </xdr:nvSpPr>
      <xdr:spPr>
        <a:xfrm>
          <a:off x="19161760" y="14575790"/>
          <a:ext cx="7874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85</xdr:row>
      <xdr:rowOff>49530</xdr:rowOff>
    </xdr:from>
    <xdr:to>
      <xdr:col>116</xdr:col>
      <xdr:colOff>63500</xdr:colOff>
      <xdr:row>85</xdr:row>
      <xdr:rowOff>49530</xdr:rowOff>
    </xdr:to>
    <xdr:cxnSp macro="">
      <xdr:nvCxnSpPr>
        <xdr:cNvPr id="817" name="直線コネクタ 816">
          <a:extLst>
            <a:ext uri="{FF2B5EF4-FFF2-40B4-BE49-F238E27FC236}">
              <a16:creationId xmlns:a16="http://schemas.microsoft.com/office/drawing/2014/main" id="{12BBC3E1-CB37-4948-A023-BBBE4FC3D422}"/>
            </a:ext>
          </a:extLst>
        </xdr:cNvPr>
        <xdr:cNvCxnSpPr/>
      </xdr:nvCxnSpPr>
      <xdr:spPr>
        <a:xfrm>
          <a:off x="19204940" y="14626590"/>
          <a:ext cx="7429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84</xdr:row>
      <xdr:rowOff>170180</xdr:rowOff>
    </xdr:from>
    <xdr:to>
      <xdr:col>107</xdr:col>
      <xdr:colOff>101600</xdr:colOff>
      <xdr:row>85</xdr:row>
      <xdr:rowOff>100330</xdr:rowOff>
    </xdr:to>
    <xdr:sp macro="" textlink="">
      <xdr:nvSpPr>
        <xdr:cNvPr id="818" name="楕円 817">
          <a:extLst>
            <a:ext uri="{FF2B5EF4-FFF2-40B4-BE49-F238E27FC236}">
              <a16:creationId xmlns:a16="http://schemas.microsoft.com/office/drawing/2014/main" id="{326E9FD1-8907-4A29-ACB5-DC0425137796}"/>
            </a:ext>
          </a:extLst>
        </xdr:cNvPr>
        <xdr:cNvSpPr/>
      </xdr:nvSpPr>
      <xdr:spPr>
        <a:xfrm>
          <a:off x="18345150" y="14575790"/>
          <a:ext cx="97790" cy="9398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85</xdr:row>
      <xdr:rowOff>49530</xdr:rowOff>
    </xdr:from>
    <xdr:to>
      <xdr:col>111</xdr:col>
      <xdr:colOff>177800</xdr:colOff>
      <xdr:row>85</xdr:row>
      <xdr:rowOff>49530</xdr:rowOff>
    </xdr:to>
    <xdr:cxnSp macro="">
      <xdr:nvCxnSpPr>
        <xdr:cNvPr id="819" name="直線コネクタ 818">
          <a:extLst>
            <a:ext uri="{FF2B5EF4-FFF2-40B4-BE49-F238E27FC236}">
              <a16:creationId xmlns:a16="http://schemas.microsoft.com/office/drawing/2014/main" id="{6793ADB3-0F27-48B2-91D4-C9E0E8687830}"/>
            </a:ext>
          </a:extLst>
        </xdr:cNvPr>
        <xdr:cNvCxnSpPr/>
      </xdr:nvCxnSpPr>
      <xdr:spPr>
        <a:xfrm>
          <a:off x="18399760" y="14626590"/>
          <a:ext cx="80518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85</xdr:row>
      <xdr:rowOff>12446</xdr:rowOff>
    </xdr:from>
    <xdr:to>
      <xdr:col>102</xdr:col>
      <xdr:colOff>165100</xdr:colOff>
      <xdr:row>85</xdr:row>
      <xdr:rowOff>114046</xdr:rowOff>
    </xdr:to>
    <xdr:sp macro="" textlink="">
      <xdr:nvSpPr>
        <xdr:cNvPr id="820" name="楕円 819">
          <a:extLst>
            <a:ext uri="{FF2B5EF4-FFF2-40B4-BE49-F238E27FC236}">
              <a16:creationId xmlns:a16="http://schemas.microsoft.com/office/drawing/2014/main" id="{9DFE066C-F16A-461D-B0E5-7FF0F03FC5C0}"/>
            </a:ext>
          </a:extLst>
        </xdr:cNvPr>
        <xdr:cNvSpPr/>
      </xdr:nvSpPr>
      <xdr:spPr>
        <a:xfrm>
          <a:off x="17547590" y="14589506"/>
          <a:ext cx="10922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85</xdr:row>
      <xdr:rowOff>49530</xdr:rowOff>
    </xdr:from>
    <xdr:to>
      <xdr:col>107</xdr:col>
      <xdr:colOff>50800</xdr:colOff>
      <xdr:row>85</xdr:row>
      <xdr:rowOff>63246</xdr:rowOff>
    </xdr:to>
    <xdr:cxnSp macro="">
      <xdr:nvCxnSpPr>
        <xdr:cNvPr id="821" name="直線コネクタ 820">
          <a:extLst>
            <a:ext uri="{FF2B5EF4-FFF2-40B4-BE49-F238E27FC236}">
              <a16:creationId xmlns:a16="http://schemas.microsoft.com/office/drawing/2014/main" id="{465886B6-364C-40AF-BE95-BD18C6EB0141}"/>
            </a:ext>
          </a:extLst>
        </xdr:cNvPr>
        <xdr:cNvCxnSpPr/>
      </xdr:nvCxnSpPr>
      <xdr:spPr>
        <a:xfrm flipV="1">
          <a:off x="17602200" y="14626590"/>
          <a:ext cx="797560" cy="6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85</xdr:row>
      <xdr:rowOff>12446</xdr:rowOff>
    </xdr:from>
    <xdr:to>
      <xdr:col>98</xdr:col>
      <xdr:colOff>38100</xdr:colOff>
      <xdr:row>85</xdr:row>
      <xdr:rowOff>114046</xdr:rowOff>
    </xdr:to>
    <xdr:sp macro="" textlink="">
      <xdr:nvSpPr>
        <xdr:cNvPr id="822" name="楕円 821">
          <a:extLst>
            <a:ext uri="{FF2B5EF4-FFF2-40B4-BE49-F238E27FC236}">
              <a16:creationId xmlns:a16="http://schemas.microsoft.com/office/drawing/2014/main" id="{4900FBDA-D69B-45EB-875C-446DA7B92129}"/>
            </a:ext>
          </a:extLst>
        </xdr:cNvPr>
        <xdr:cNvSpPr/>
      </xdr:nvSpPr>
      <xdr:spPr>
        <a:xfrm>
          <a:off x="16761460" y="14589506"/>
          <a:ext cx="7874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85</xdr:row>
      <xdr:rowOff>63246</xdr:rowOff>
    </xdr:from>
    <xdr:to>
      <xdr:col>102</xdr:col>
      <xdr:colOff>114300</xdr:colOff>
      <xdr:row>85</xdr:row>
      <xdr:rowOff>63246</xdr:rowOff>
    </xdr:to>
    <xdr:cxnSp macro="">
      <xdr:nvCxnSpPr>
        <xdr:cNvPr id="823" name="直線コネクタ 822">
          <a:extLst>
            <a:ext uri="{FF2B5EF4-FFF2-40B4-BE49-F238E27FC236}">
              <a16:creationId xmlns:a16="http://schemas.microsoft.com/office/drawing/2014/main" id="{2C920EBA-6754-48A9-9D80-FB15F9581E0B}"/>
            </a:ext>
          </a:extLst>
        </xdr:cNvPr>
        <xdr:cNvCxnSpPr/>
      </xdr:nvCxnSpPr>
      <xdr:spPr>
        <a:xfrm>
          <a:off x="16804640" y="14632686"/>
          <a:ext cx="79756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82</xdr:row>
      <xdr:rowOff>160290</xdr:rowOff>
    </xdr:from>
    <xdr:ext cx="469744" cy="259045"/>
    <xdr:sp macro="" textlink="">
      <xdr:nvSpPr>
        <xdr:cNvPr id="824" name="n_1aveValue【消防施設】&#10;一人当たり面積">
          <a:extLst>
            <a:ext uri="{FF2B5EF4-FFF2-40B4-BE49-F238E27FC236}">
              <a16:creationId xmlns:a16="http://schemas.microsoft.com/office/drawing/2014/main" id="{DE070C3F-253B-45CF-97CB-A17302CDB157}"/>
            </a:ext>
          </a:extLst>
        </xdr:cNvPr>
        <xdr:cNvSpPr txBox="1"/>
      </xdr:nvSpPr>
      <xdr:spPr>
        <a:xfrm>
          <a:off x="18982132" y="142210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169435</xdr:rowOff>
    </xdr:from>
    <xdr:ext cx="469744" cy="259045"/>
    <xdr:sp macro="" textlink="">
      <xdr:nvSpPr>
        <xdr:cNvPr id="825" name="n_2aveValue【消防施設】&#10;一人当たり面積">
          <a:extLst>
            <a:ext uri="{FF2B5EF4-FFF2-40B4-BE49-F238E27FC236}">
              <a16:creationId xmlns:a16="http://schemas.microsoft.com/office/drawing/2014/main" id="{3D8CA132-5FF0-4B9B-850C-100529F62B95}"/>
            </a:ext>
          </a:extLst>
        </xdr:cNvPr>
        <xdr:cNvSpPr txBox="1"/>
      </xdr:nvSpPr>
      <xdr:spPr>
        <a:xfrm>
          <a:off x="18182032" y="142321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82</xdr:row>
      <xdr:rowOff>164864</xdr:rowOff>
    </xdr:from>
    <xdr:ext cx="469744" cy="259045"/>
    <xdr:sp macro="" textlink="">
      <xdr:nvSpPr>
        <xdr:cNvPr id="826" name="n_3aveValue【消防施設】&#10;一人当たり面積">
          <a:extLst>
            <a:ext uri="{FF2B5EF4-FFF2-40B4-BE49-F238E27FC236}">
              <a16:creationId xmlns:a16="http://schemas.microsoft.com/office/drawing/2014/main" id="{1917BA4F-4F54-4575-9D7A-7D19900F78EF}"/>
            </a:ext>
          </a:extLst>
        </xdr:cNvPr>
        <xdr:cNvSpPr txBox="1"/>
      </xdr:nvSpPr>
      <xdr:spPr>
        <a:xfrm>
          <a:off x="17384472" y="1422757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83</xdr:row>
      <xdr:rowOff>11701</xdr:rowOff>
    </xdr:from>
    <xdr:ext cx="469744" cy="259045"/>
    <xdr:sp macro="" textlink="">
      <xdr:nvSpPr>
        <xdr:cNvPr id="827" name="n_4aveValue【消防施設】&#10;一人当たり面積">
          <a:extLst>
            <a:ext uri="{FF2B5EF4-FFF2-40B4-BE49-F238E27FC236}">
              <a16:creationId xmlns:a16="http://schemas.microsoft.com/office/drawing/2014/main" id="{677CD195-7DA6-4A13-BF67-AECB6B84602D}"/>
            </a:ext>
          </a:extLst>
        </xdr:cNvPr>
        <xdr:cNvSpPr txBox="1"/>
      </xdr:nvSpPr>
      <xdr:spPr>
        <a:xfrm>
          <a:off x="16588817" y="142458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85</xdr:row>
      <xdr:rowOff>91457</xdr:rowOff>
    </xdr:from>
    <xdr:ext cx="469744" cy="259045"/>
    <xdr:sp macro="" textlink="">
      <xdr:nvSpPr>
        <xdr:cNvPr id="828" name="n_1mainValue【消防施設】&#10;一人当たり面積">
          <a:extLst>
            <a:ext uri="{FF2B5EF4-FFF2-40B4-BE49-F238E27FC236}">
              <a16:creationId xmlns:a16="http://schemas.microsoft.com/office/drawing/2014/main" id="{33E2719C-016C-4C80-9CD6-95BD7279B39B}"/>
            </a:ext>
          </a:extLst>
        </xdr:cNvPr>
        <xdr:cNvSpPr txBox="1"/>
      </xdr:nvSpPr>
      <xdr:spPr>
        <a:xfrm>
          <a:off x="18982132" y="146685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85</xdr:row>
      <xdr:rowOff>91457</xdr:rowOff>
    </xdr:from>
    <xdr:ext cx="469744" cy="259045"/>
    <xdr:sp macro="" textlink="">
      <xdr:nvSpPr>
        <xdr:cNvPr id="829" name="n_2mainValue【消防施設】&#10;一人当たり面積">
          <a:extLst>
            <a:ext uri="{FF2B5EF4-FFF2-40B4-BE49-F238E27FC236}">
              <a16:creationId xmlns:a16="http://schemas.microsoft.com/office/drawing/2014/main" id="{66278CDB-E00D-4216-91D0-9B75DF17513F}"/>
            </a:ext>
          </a:extLst>
        </xdr:cNvPr>
        <xdr:cNvSpPr txBox="1"/>
      </xdr:nvSpPr>
      <xdr:spPr>
        <a:xfrm>
          <a:off x="18182032" y="146685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85</xdr:row>
      <xdr:rowOff>105173</xdr:rowOff>
    </xdr:from>
    <xdr:ext cx="469744" cy="259045"/>
    <xdr:sp macro="" textlink="">
      <xdr:nvSpPr>
        <xdr:cNvPr id="830" name="n_3mainValue【消防施設】&#10;一人当たり面積">
          <a:extLst>
            <a:ext uri="{FF2B5EF4-FFF2-40B4-BE49-F238E27FC236}">
              <a16:creationId xmlns:a16="http://schemas.microsoft.com/office/drawing/2014/main" id="{F8E71F53-2D96-4F0C-818C-727AC0FB5335}"/>
            </a:ext>
          </a:extLst>
        </xdr:cNvPr>
        <xdr:cNvSpPr txBox="1"/>
      </xdr:nvSpPr>
      <xdr:spPr>
        <a:xfrm>
          <a:off x="17384472" y="146765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85</xdr:row>
      <xdr:rowOff>105173</xdr:rowOff>
    </xdr:from>
    <xdr:ext cx="469744" cy="259045"/>
    <xdr:sp macro="" textlink="">
      <xdr:nvSpPr>
        <xdr:cNvPr id="831" name="n_4mainValue【消防施設】&#10;一人当たり面積">
          <a:extLst>
            <a:ext uri="{FF2B5EF4-FFF2-40B4-BE49-F238E27FC236}">
              <a16:creationId xmlns:a16="http://schemas.microsoft.com/office/drawing/2014/main" id="{4C9466B4-45F6-40FE-B563-88D1A5D0659C}"/>
            </a:ext>
          </a:extLst>
        </xdr:cNvPr>
        <xdr:cNvSpPr txBox="1"/>
      </xdr:nvSpPr>
      <xdr:spPr>
        <a:xfrm>
          <a:off x="16588817" y="146765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832" name="正方形/長方形 831">
          <a:extLst>
            <a:ext uri="{FF2B5EF4-FFF2-40B4-BE49-F238E27FC236}">
              <a16:creationId xmlns:a16="http://schemas.microsoft.com/office/drawing/2014/main" id="{1F0FC6C2-443B-4ACE-9E62-1214FF908A5D}"/>
            </a:ext>
          </a:extLst>
        </xdr:cNvPr>
        <xdr:cNvSpPr/>
      </xdr:nvSpPr>
      <xdr:spPr>
        <a:xfrm>
          <a:off x="11203940" y="15617190"/>
          <a:ext cx="424815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833" name="正方形/長方形 832">
          <a:extLst>
            <a:ext uri="{FF2B5EF4-FFF2-40B4-BE49-F238E27FC236}">
              <a16:creationId xmlns:a16="http://schemas.microsoft.com/office/drawing/2014/main" id="{F8A63D92-2FE8-4F71-A8C2-996519DF30E2}"/>
            </a:ext>
          </a:extLst>
        </xdr:cNvPr>
        <xdr:cNvSpPr/>
      </xdr:nvSpPr>
      <xdr:spPr>
        <a:xfrm>
          <a:off x="1131570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834" name="正方形/長方形 833">
          <a:extLst>
            <a:ext uri="{FF2B5EF4-FFF2-40B4-BE49-F238E27FC236}">
              <a16:creationId xmlns:a16="http://schemas.microsoft.com/office/drawing/2014/main" id="{BBACC9AB-A041-42BA-9EC6-B667162A47F9}"/>
            </a:ext>
          </a:extLst>
        </xdr:cNvPr>
        <xdr:cNvSpPr/>
      </xdr:nvSpPr>
      <xdr:spPr>
        <a:xfrm>
          <a:off x="1131570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835" name="正方形/長方形 834">
          <a:extLst>
            <a:ext uri="{FF2B5EF4-FFF2-40B4-BE49-F238E27FC236}">
              <a16:creationId xmlns:a16="http://schemas.microsoft.com/office/drawing/2014/main" id="{F25ECB8E-C824-490E-A71E-3B0F0F6C9AAB}"/>
            </a:ext>
          </a:extLst>
        </xdr:cNvPr>
        <xdr:cNvSpPr/>
      </xdr:nvSpPr>
      <xdr:spPr>
        <a:xfrm>
          <a:off x="1223264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836" name="正方形/長方形 835">
          <a:extLst>
            <a:ext uri="{FF2B5EF4-FFF2-40B4-BE49-F238E27FC236}">
              <a16:creationId xmlns:a16="http://schemas.microsoft.com/office/drawing/2014/main" id="{04CAFAF9-91D8-48B8-9190-77800880F1D8}"/>
            </a:ext>
          </a:extLst>
        </xdr:cNvPr>
        <xdr:cNvSpPr/>
      </xdr:nvSpPr>
      <xdr:spPr>
        <a:xfrm>
          <a:off x="1223264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837" name="正方形/長方形 836">
          <a:extLst>
            <a:ext uri="{FF2B5EF4-FFF2-40B4-BE49-F238E27FC236}">
              <a16:creationId xmlns:a16="http://schemas.microsoft.com/office/drawing/2014/main" id="{9A643466-E404-4EC3-89F4-3EC8921DFB32}"/>
            </a:ext>
          </a:extLst>
        </xdr:cNvPr>
        <xdr:cNvSpPr/>
      </xdr:nvSpPr>
      <xdr:spPr>
        <a:xfrm>
          <a:off x="1326134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838" name="正方形/長方形 837">
          <a:extLst>
            <a:ext uri="{FF2B5EF4-FFF2-40B4-BE49-F238E27FC236}">
              <a16:creationId xmlns:a16="http://schemas.microsoft.com/office/drawing/2014/main" id="{4E7B0D81-B86E-4DA1-8D1D-003E8A1EA531}"/>
            </a:ext>
          </a:extLst>
        </xdr:cNvPr>
        <xdr:cNvSpPr/>
      </xdr:nvSpPr>
      <xdr:spPr>
        <a:xfrm>
          <a:off x="1326134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39" name="正方形/長方形 838">
          <a:extLst>
            <a:ext uri="{FF2B5EF4-FFF2-40B4-BE49-F238E27FC236}">
              <a16:creationId xmlns:a16="http://schemas.microsoft.com/office/drawing/2014/main" id="{5E5511CF-FE68-49C3-BB37-CC5402751773}"/>
            </a:ext>
          </a:extLst>
        </xdr:cNvPr>
        <xdr:cNvSpPr/>
      </xdr:nvSpPr>
      <xdr:spPr>
        <a:xfrm>
          <a:off x="11203940" y="16760190"/>
          <a:ext cx="424815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840" name="テキスト ボックス 839">
          <a:extLst>
            <a:ext uri="{FF2B5EF4-FFF2-40B4-BE49-F238E27FC236}">
              <a16:creationId xmlns:a16="http://schemas.microsoft.com/office/drawing/2014/main" id="{96091255-9D89-4E37-94D9-664347A86E7F}"/>
            </a:ext>
          </a:extLst>
        </xdr:cNvPr>
        <xdr:cNvSpPr txBox="1"/>
      </xdr:nvSpPr>
      <xdr:spPr>
        <a:xfrm>
          <a:off x="1116584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841" name="直線コネクタ 840">
          <a:extLst>
            <a:ext uri="{FF2B5EF4-FFF2-40B4-BE49-F238E27FC236}">
              <a16:creationId xmlns:a16="http://schemas.microsoft.com/office/drawing/2014/main" id="{791F45AB-5699-4B08-BE34-919025A42432}"/>
            </a:ext>
          </a:extLst>
        </xdr:cNvPr>
        <xdr:cNvCxnSpPr/>
      </xdr:nvCxnSpPr>
      <xdr:spPr>
        <a:xfrm>
          <a:off x="11203940" y="19046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842" name="テキスト ボックス 841">
          <a:extLst>
            <a:ext uri="{FF2B5EF4-FFF2-40B4-BE49-F238E27FC236}">
              <a16:creationId xmlns:a16="http://schemas.microsoft.com/office/drawing/2014/main" id="{FE926F97-329B-4414-AA6D-5874998D98BE}"/>
            </a:ext>
          </a:extLst>
        </xdr:cNvPr>
        <xdr:cNvSpPr txBox="1"/>
      </xdr:nvSpPr>
      <xdr:spPr>
        <a:xfrm>
          <a:off x="10801531" y="18909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843" name="直線コネクタ 842">
          <a:extLst>
            <a:ext uri="{FF2B5EF4-FFF2-40B4-BE49-F238E27FC236}">
              <a16:creationId xmlns:a16="http://schemas.microsoft.com/office/drawing/2014/main" id="{2A5FB24C-3790-458F-B2BE-B9D9ACDC1DBA}"/>
            </a:ext>
          </a:extLst>
        </xdr:cNvPr>
        <xdr:cNvCxnSpPr/>
      </xdr:nvCxnSpPr>
      <xdr:spPr>
        <a:xfrm>
          <a:off x="11203940" y="1872342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844" name="テキスト ボックス 843">
          <a:extLst>
            <a:ext uri="{FF2B5EF4-FFF2-40B4-BE49-F238E27FC236}">
              <a16:creationId xmlns:a16="http://schemas.microsoft.com/office/drawing/2014/main" id="{55CDA9EC-7487-4676-8464-51930F488D48}"/>
            </a:ext>
          </a:extLst>
        </xdr:cNvPr>
        <xdr:cNvSpPr txBox="1"/>
      </xdr:nvSpPr>
      <xdr:spPr>
        <a:xfrm>
          <a:off x="10801531" y="1857739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845" name="直線コネクタ 844">
          <a:extLst>
            <a:ext uri="{FF2B5EF4-FFF2-40B4-BE49-F238E27FC236}">
              <a16:creationId xmlns:a16="http://schemas.microsoft.com/office/drawing/2014/main" id="{7769CF93-F5EF-44DD-82E4-47D3226D0A8F}"/>
            </a:ext>
          </a:extLst>
        </xdr:cNvPr>
        <xdr:cNvCxnSpPr/>
      </xdr:nvCxnSpPr>
      <xdr:spPr>
        <a:xfrm>
          <a:off x="11203940" y="1840066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846" name="テキスト ボックス 845">
          <a:extLst>
            <a:ext uri="{FF2B5EF4-FFF2-40B4-BE49-F238E27FC236}">
              <a16:creationId xmlns:a16="http://schemas.microsoft.com/office/drawing/2014/main" id="{797556F0-5CF1-45E8-B832-ACCE3A5F2C9E}"/>
            </a:ext>
          </a:extLst>
        </xdr:cNvPr>
        <xdr:cNvSpPr txBox="1"/>
      </xdr:nvSpPr>
      <xdr:spPr>
        <a:xfrm>
          <a:off x="10842791" y="18256539"/>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847" name="直線コネクタ 846">
          <a:extLst>
            <a:ext uri="{FF2B5EF4-FFF2-40B4-BE49-F238E27FC236}">
              <a16:creationId xmlns:a16="http://schemas.microsoft.com/office/drawing/2014/main" id="{8589CEED-B8C8-45A0-B692-92295BC2DD44}"/>
            </a:ext>
          </a:extLst>
        </xdr:cNvPr>
        <xdr:cNvCxnSpPr/>
      </xdr:nvCxnSpPr>
      <xdr:spPr>
        <a:xfrm>
          <a:off x="11203940" y="1806838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848" name="テキスト ボックス 847">
          <a:extLst>
            <a:ext uri="{FF2B5EF4-FFF2-40B4-BE49-F238E27FC236}">
              <a16:creationId xmlns:a16="http://schemas.microsoft.com/office/drawing/2014/main" id="{D8EA4E79-27C0-4156-B0BE-5309E97D675F}"/>
            </a:ext>
          </a:extLst>
        </xdr:cNvPr>
        <xdr:cNvSpPr txBox="1"/>
      </xdr:nvSpPr>
      <xdr:spPr>
        <a:xfrm>
          <a:off x="10842791" y="1792425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849" name="直線コネクタ 848">
          <a:extLst>
            <a:ext uri="{FF2B5EF4-FFF2-40B4-BE49-F238E27FC236}">
              <a16:creationId xmlns:a16="http://schemas.microsoft.com/office/drawing/2014/main" id="{39D488BF-02A4-4CFC-9FFF-32B02C07944A}"/>
            </a:ext>
          </a:extLst>
        </xdr:cNvPr>
        <xdr:cNvCxnSpPr/>
      </xdr:nvCxnSpPr>
      <xdr:spPr>
        <a:xfrm>
          <a:off x="11203940" y="1774561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850" name="テキスト ボックス 849">
          <a:extLst>
            <a:ext uri="{FF2B5EF4-FFF2-40B4-BE49-F238E27FC236}">
              <a16:creationId xmlns:a16="http://schemas.microsoft.com/office/drawing/2014/main" id="{0A76B7E9-6B07-4A05-AEE2-1E79981AA875}"/>
            </a:ext>
          </a:extLst>
        </xdr:cNvPr>
        <xdr:cNvSpPr txBox="1"/>
      </xdr:nvSpPr>
      <xdr:spPr>
        <a:xfrm>
          <a:off x="1084279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851" name="直線コネクタ 850">
          <a:extLst>
            <a:ext uri="{FF2B5EF4-FFF2-40B4-BE49-F238E27FC236}">
              <a16:creationId xmlns:a16="http://schemas.microsoft.com/office/drawing/2014/main" id="{6A85A82B-CFE2-4AFE-9FBA-04DDF0F65746}"/>
            </a:ext>
          </a:extLst>
        </xdr:cNvPr>
        <xdr:cNvCxnSpPr/>
      </xdr:nvCxnSpPr>
      <xdr:spPr>
        <a:xfrm>
          <a:off x="11203940" y="1741333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852" name="テキスト ボックス 851">
          <a:extLst>
            <a:ext uri="{FF2B5EF4-FFF2-40B4-BE49-F238E27FC236}">
              <a16:creationId xmlns:a16="http://schemas.microsoft.com/office/drawing/2014/main" id="{F89C4084-A241-4C83-97CB-8A0392CC10D9}"/>
            </a:ext>
          </a:extLst>
        </xdr:cNvPr>
        <xdr:cNvSpPr txBox="1"/>
      </xdr:nvSpPr>
      <xdr:spPr>
        <a:xfrm>
          <a:off x="10842791" y="1727873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853" name="直線コネクタ 852">
          <a:extLst>
            <a:ext uri="{FF2B5EF4-FFF2-40B4-BE49-F238E27FC236}">
              <a16:creationId xmlns:a16="http://schemas.microsoft.com/office/drawing/2014/main" id="{3778C007-8234-421E-9FFD-176878DAF67E}"/>
            </a:ext>
          </a:extLst>
        </xdr:cNvPr>
        <xdr:cNvCxnSpPr/>
      </xdr:nvCxnSpPr>
      <xdr:spPr>
        <a:xfrm>
          <a:off x="11203940" y="170905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854" name="テキスト ボックス 853">
          <a:extLst>
            <a:ext uri="{FF2B5EF4-FFF2-40B4-BE49-F238E27FC236}">
              <a16:creationId xmlns:a16="http://schemas.microsoft.com/office/drawing/2014/main" id="{CEE02495-1282-4473-A9C8-39EF28A401C4}"/>
            </a:ext>
          </a:extLst>
        </xdr:cNvPr>
        <xdr:cNvSpPr txBox="1"/>
      </xdr:nvSpPr>
      <xdr:spPr>
        <a:xfrm>
          <a:off x="10905006" y="16946443"/>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855" name="直線コネクタ 854">
          <a:extLst>
            <a:ext uri="{FF2B5EF4-FFF2-40B4-BE49-F238E27FC236}">
              <a16:creationId xmlns:a16="http://schemas.microsoft.com/office/drawing/2014/main" id="{734B9F03-90CA-476A-B383-757D84F4CF04}"/>
            </a:ext>
          </a:extLst>
        </xdr:cNvPr>
        <xdr:cNvCxnSpPr/>
      </xdr:nvCxnSpPr>
      <xdr:spPr>
        <a:xfrm>
          <a:off x="11203940" y="1676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856" name="【庁舎】&#10;有形固定資産減価償却率グラフ枠">
          <a:extLst>
            <a:ext uri="{FF2B5EF4-FFF2-40B4-BE49-F238E27FC236}">
              <a16:creationId xmlns:a16="http://schemas.microsoft.com/office/drawing/2014/main" id="{50EEE703-028F-44C6-9FB2-B36BB19A43AC}"/>
            </a:ext>
          </a:extLst>
        </xdr:cNvPr>
        <xdr:cNvSpPr/>
      </xdr:nvSpPr>
      <xdr:spPr>
        <a:xfrm>
          <a:off x="11203940" y="16760190"/>
          <a:ext cx="424815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99</xdr:row>
      <xdr:rowOff>170906</xdr:rowOff>
    </xdr:from>
    <xdr:to>
      <xdr:col>85</xdr:col>
      <xdr:colOff>126364</xdr:colOff>
      <xdr:row>108</xdr:row>
      <xdr:rowOff>121920</xdr:rowOff>
    </xdr:to>
    <xdr:cxnSp macro="">
      <xdr:nvCxnSpPr>
        <xdr:cNvPr id="857" name="直線コネクタ 856">
          <a:extLst>
            <a:ext uri="{FF2B5EF4-FFF2-40B4-BE49-F238E27FC236}">
              <a16:creationId xmlns:a16="http://schemas.microsoft.com/office/drawing/2014/main" id="{4B3B6037-0A04-424E-A28A-CD73B83C5446}"/>
            </a:ext>
          </a:extLst>
        </xdr:cNvPr>
        <xdr:cNvCxnSpPr/>
      </xdr:nvCxnSpPr>
      <xdr:spPr>
        <a:xfrm flipV="1">
          <a:off x="14703424" y="17148266"/>
          <a:ext cx="0" cy="14921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125747</xdr:rowOff>
    </xdr:from>
    <xdr:ext cx="405111" cy="259045"/>
    <xdr:sp macro="" textlink="">
      <xdr:nvSpPr>
        <xdr:cNvPr id="858" name="【庁舎】&#10;有形固定資産減価償却率最小値テキスト">
          <a:extLst>
            <a:ext uri="{FF2B5EF4-FFF2-40B4-BE49-F238E27FC236}">
              <a16:creationId xmlns:a16="http://schemas.microsoft.com/office/drawing/2014/main" id="{72B31394-F061-459B-8927-5A9D5D6DA414}"/>
            </a:ext>
          </a:extLst>
        </xdr:cNvPr>
        <xdr:cNvSpPr txBox="1"/>
      </xdr:nvSpPr>
      <xdr:spPr>
        <a:xfrm>
          <a:off x="14742160" y="186461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121920</xdr:rowOff>
    </xdr:from>
    <xdr:to>
      <xdr:col>86</xdr:col>
      <xdr:colOff>25400</xdr:colOff>
      <xdr:row>108</xdr:row>
      <xdr:rowOff>121920</xdr:rowOff>
    </xdr:to>
    <xdr:cxnSp macro="">
      <xdr:nvCxnSpPr>
        <xdr:cNvPr id="859" name="直線コネクタ 858">
          <a:extLst>
            <a:ext uri="{FF2B5EF4-FFF2-40B4-BE49-F238E27FC236}">
              <a16:creationId xmlns:a16="http://schemas.microsoft.com/office/drawing/2014/main" id="{0ABE4693-3E8B-4305-AB0A-54D74B413D84}"/>
            </a:ext>
          </a:extLst>
        </xdr:cNvPr>
        <xdr:cNvCxnSpPr/>
      </xdr:nvCxnSpPr>
      <xdr:spPr>
        <a:xfrm>
          <a:off x="14611350" y="18640425"/>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117583</xdr:rowOff>
    </xdr:from>
    <xdr:ext cx="340478" cy="259045"/>
    <xdr:sp macro="" textlink="">
      <xdr:nvSpPr>
        <xdr:cNvPr id="860" name="【庁舎】&#10;有形固定資産減価償却率最大値テキスト">
          <a:extLst>
            <a:ext uri="{FF2B5EF4-FFF2-40B4-BE49-F238E27FC236}">
              <a16:creationId xmlns:a16="http://schemas.microsoft.com/office/drawing/2014/main" id="{258BE286-058E-4509-9846-060ED3C8FF96}"/>
            </a:ext>
          </a:extLst>
        </xdr:cNvPr>
        <xdr:cNvSpPr txBox="1"/>
      </xdr:nvSpPr>
      <xdr:spPr>
        <a:xfrm>
          <a:off x="14742160" y="16919683"/>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170906</xdr:rowOff>
    </xdr:from>
    <xdr:to>
      <xdr:col>86</xdr:col>
      <xdr:colOff>25400</xdr:colOff>
      <xdr:row>99</xdr:row>
      <xdr:rowOff>170906</xdr:rowOff>
    </xdr:to>
    <xdr:cxnSp macro="">
      <xdr:nvCxnSpPr>
        <xdr:cNvPr id="861" name="直線コネクタ 860">
          <a:extLst>
            <a:ext uri="{FF2B5EF4-FFF2-40B4-BE49-F238E27FC236}">
              <a16:creationId xmlns:a16="http://schemas.microsoft.com/office/drawing/2014/main" id="{ED9BF7B7-69AA-424A-A479-8A1B305A050C}"/>
            </a:ext>
          </a:extLst>
        </xdr:cNvPr>
        <xdr:cNvCxnSpPr/>
      </xdr:nvCxnSpPr>
      <xdr:spPr>
        <a:xfrm>
          <a:off x="14611350" y="17148266"/>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66239</xdr:rowOff>
    </xdr:from>
    <xdr:ext cx="405111" cy="259045"/>
    <xdr:sp macro="" textlink="">
      <xdr:nvSpPr>
        <xdr:cNvPr id="862" name="【庁舎】&#10;有形固定資産減価償却率平均値テキスト">
          <a:extLst>
            <a:ext uri="{FF2B5EF4-FFF2-40B4-BE49-F238E27FC236}">
              <a16:creationId xmlns:a16="http://schemas.microsoft.com/office/drawing/2014/main" id="{327F6E14-0E9B-4467-82FA-7194B2007E85}"/>
            </a:ext>
          </a:extLst>
        </xdr:cNvPr>
        <xdr:cNvSpPr txBox="1"/>
      </xdr:nvSpPr>
      <xdr:spPr>
        <a:xfrm>
          <a:off x="14742160" y="1772368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43362</xdr:rowOff>
    </xdr:from>
    <xdr:to>
      <xdr:col>85</xdr:col>
      <xdr:colOff>177800</xdr:colOff>
      <xdr:row>104</xdr:row>
      <xdr:rowOff>144962</xdr:rowOff>
    </xdr:to>
    <xdr:sp macro="" textlink="">
      <xdr:nvSpPr>
        <xdr:cNvPr id="863" name="フローチャート: 判断 862">
          <a:extLst>
            <a:ext uri="{FF2B5EF4-FFF2-40B4-BE49-F238E27FC236}">
              <a16:creationId xmlns:a16="http://schemas.microsoft.com/office/drawing/2014/main" id="{1A2DDEB1-0EB0-46F9-B014-890D50B5152A}"/>
            </a:ext>
          </a:extLst>
        </xdr:cNvPr>
        <xdr:cNvSpPr/>
      </xdr:nvSpPr>
      <xdr:spPr>
        <a:xfrm>
          <a:off x="14649450" y="17876067"/>
          <a:ext cx="97790" cy="9779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87449</xdr:rowOff>
    </xdr:from>
    <xdr:to>
      <xdr:col>81</xdr:col>
      <xdr:colOff>101600</xdr:colOff>
      <xdr:row>105</xdr:row>
      <xdr:rowOff>17599</xdr:rowOff>
    </xdr:to>
    <xdr:sp macro="" textlink="">
      <xdr:nvSpPr>
        <xdr:cNvPr id="864" name="フローチャート: 判断 863">
          <a:extLst>
            <a:ext uri="{FF2B5EF4-FFF2-40B4-BE49-F238E27FC236}">
              <a16:creationId xmlns:a16="http://schemas.microsoft.com/office/drawing/2014/main" id="{1EA55906-D3C7-4072-8986-0A7F9FC5BD73}"/>
            </a:ext>
          </a:extLst>
        </xdr:cNvPr>
        <xdr:cNvSpPr/>
      </xdr:nvSpPr>
      <xdr:spPr>
        <a:xfrm>
          <a:off x="13887450" y="17920154"/>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92348</xdr:rowOff>
    </xdr:from>
    <xdr:to>
      <xdr:col>76</xdr:col>
      <xdr:colOff>165100</xdr:colOff>
      <xdr:row>105</xdr:row>
      <xdr:rowOff>22498</xdr:rowOff>
    </xdr:to>
    <xdr:sp macro="" textlink="">
      <xdr:nvSpPr>
        <xdr:cNvPr id="865" name="フローチャート: 判断 864">
          <a:extLst>
            <a:ext uri="{FF2B5EF4-FFF2-40B4-BE49-F238E27FC236}">
              <a16:creationId xmlns:a16="http://schemas.microsoft.com/office/drawing/2014/main" id="{E012067E-6F6B-4445-9D61-9C0FFDB43393}"/>
            </a:ext>
          </a:extLst>
        </xdr:cNvPr>
        <xdr:cNvSpPr/>
      </xdr:nvSpPr>
      <xdr:spPr>
        <a:xfrm>
          <a:off x="13089890" y="17926958"/>
          <a:ext cx="10922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80918</xdr:rowOff>
    </xdr:from>
    <xdr:to>
      <xdr:col>72</xdr:col>
      <xdr:colOff>38100</xdr:colOff>
      <xdr:row>105</xdr:row>
      <xdr:rowOff>11068</xdr:rowOff>
    </xdr:to>
    <xdr:sp macro="" textlink="">
      <xdr:nvSpPr>
        <xdr:cNvPr id="866" name="フローチャート: 判断 865">
          <a:extLst>
            <a:ext uri="{FF2B5EF4-FFF2-40B4-BE49-F238E27FC236}">
              <a16:creationId xmlns:a16="http://schemas.microsoft.com/office/drawing/2014/main" id="{900380A9-B892-4B38-8E53-BFADD86306FA}"/>
            </a:ext>
          </a:extLst>
        </xdr:cNvPr>
        <xdr:cNvSpPr/>
      </xdr:nvSpPr>
      <xdr:spPr>
        <a:xfrm>
          <a:off x="12303760" y="17913623"/>
          <a:ext cx="7874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84182</xdr:rowOff>
    </xdr:from>
    <xdr:to>
      <xdr:col>67</xdr:col>
      <xdr:colOff>101600</xdr:colOff>
      <xdr:row>105</xdr:row>
      <xdr:rowOff>14332</xdr:rowOff>
    </xdr:to>
    <xdr:sp macro="" textlink="">
      <xdr:nvSpPr>
        <xdr:cNvPr id="867" name="フローチャート: 判断 866">
          <a:extLst>
            <a:ext uri="{FF2B5EF4-FFF2-40B4-BE49-F238E27FC236}">
              <a16:creationId xmlns:a16="http://schemas.microsoft.com/office/drawing/2014/main" id="{FECC1F44-E73C-4CB0-8EB7-4FBB95620DAE}"/>
            </a:ext>
          </a:extLst>
        </xdr:cNvPr>
        <xdr:cNvSpPr/>
      </xdr:nvSpPr>
      <xdr:spPr>
        <a:xfrm>
          <a:off x="11487150" y="17916887"/>
          <a:ext cx="9779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868" name="テキスト ボックス 867">
          <a:extLst>
            <a:ext uri="{FF2B5EF4-FFF2-40B4-BE49-F238E27FC236}">
              <a16:creationId xmlns:a16="http://schemas.microsoft.com/office/drawing/2014/main" id="{6A9C1482-3FBA-432E-B829-7CF6C9E632F8}"/>
            </a:ext>
          </a:extLst>
        </xdr:cNvPr>
        <xdr:cNvSpPr txBox="1"/>
      </xdr:nvSpPr>
      <xdr:spPr>
        <a:xfrm>
          <a:off x="145326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869" name="テキスト ボックス 868">
          <a:extLst>
            <a:ext uri="{FF2B5EF4-FFF2-40B4-BE49-F238E27FC236}">
              <a16:creationId xmlns:a16="http://schemas.microsoft.com/office/drawing/2014/main" id="{21962347-944C-4BA0-A37B-2A65D7E41CDC}"/>
            </a:ext>
          </a:extLst>
        </xdr:cNvPr>
        <xdr:cNvSpPr txBox="1"/>
      </xdr:nvSpPr>
      <xdr:spPr>
        <a:xfrm>
          <a:off x="137706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870" name="テキスト ボックス 869">
          <a:extLst>
            <a:ext uri="{FF2B5EF4-FFF2-40B4-BE49-F238E27FC236}">
              <a16:creationId xmlns:a16="http://schemas.microsoft.com/office/drawing/2014/main" id="{8FBB615A-C27B-40D8-B17E-5978C249E593}"/>
            </a:ext>
          </a:extLst>
        </xdr:cNvPr>
        <xdr:cNvSpPr txBox="1"/>
      </xdr:nvSpPr>
      <xdr:spPr>
        <a:xfrm>
          <a:off x="1297305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871" name="テキスト ボックス 870">
          <a:extLst>
            <a:ext uri="{FF2B5EF4-FFF2-40B4-BE49-F238E27FC236}">
              <a16:creationId xmlns:a16="http://schemas.microsoft.com/office/drawing/2014/main" id="{6D071B69-448B-4D86-9E4C-AFB42A98E139}"/>
            </a:ext>
          </a:extLst>
        </xdr:cNvPr>
        <xdr:cNvSpPr txBox="1"/>
      </xdr:nvSpPr>
      <xdr:spPr>
        <a:xfrm>
          <a:off x="121754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872" name="テキスト ボックス 871">
          <a:extLst>
            <a:ext uri="{FF2B5EF4-FFF2-40B4-BE49-F238E27FC236}">
              <a16:creationId xmlns:a16="http://schemas.microsoft.com/office/drawing/2014/main" id="{B124DA70-DAF9-4C43-AC8B-1D8B118DC780}"/>
            </a:ext>
          </a:extLst>
        </xdr:cNvPr>
        <xdr:cNvSpPr txBox="1"/>
      </xdr:nvSpPr>
      <xdr:spPr>
        <a:xfrm>
          <a:off x="113703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106</xdr:row>
      <xdr:rowOff>907</xdr:rowOff>
    </xdr:from>
    <xdr:to>
      <xdr:col>85</xdr:col>
      <xdr:colOff>177800</xdr:colOff>
      <xdr:row>106</xdr:row>
      <xdr:rowOff>102507</xdr:rowOff>
    </xdr:to>
    <xdr:sp macro="" textlink="">
      <xdr:nvSpPr>
        <xdr:cNvPr id="873" name="楕円 872">
          <a:extLst>
            <a:ext uri="{FF2B5EF4-FFF2-40B4-BE49-F238E27FC236}">
              <a16:creationId xmlns:a16="http://schemas.microsoft.com/office/drawing/2014/main" id="{8FE0A555-EA50-475E-918E-42881982C2E1}"/>
            </a:ext>
          </a:extLst>
        </xdr:cNvPr>
        <xdr:cNvSpPr/>
      </xdr:nvSpPr>
      <xdr:spPr>
        <a:xfrm>
          <a:off x="14649450" y="18174607"/>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105</xdr:row>
      <xdr:rowOff>150784</xdr:rowOff>
    </xdr:from>
    <xdr:ext cx="405111" cy="259045"/>
    <xdr:sp macro="" textlink="">
      <xdr:nvSpPr>
        <xdr:cNvPr id="874" name="【庁舎】&#10;有形固定資産減価償却率該当値テキスト">
          <a:extLst>
            <a:ext uri="{FF2B5EF4-FFF2-40B4-BE49-F238E27FC236}">
              <a16:creationId xmlns:a16="http://schemas.microsoft.com/office/drawing/2014/main" id="{06039D9C-71A3-4FD5-9641-CD782A451785}"/>
            </a:ext>
          </a:extLst>
        </xdr:cNvPr>
        <xdr:cNvSpPr txBox="1"/>
      </xdr:nvSpPr>
      <xdr:spPr>
        <a:xfrm>
          <a:off x="14742160" y="181530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105</xdr:row>
      <xdr:rowOff>138068</xdr:rowOff>
    </xdr:from>
    <xdr:to>
      <xdr:col>81</xdr:col>
      <xdr:colOff>101600</xdr:colOff>
      <xdr:row>106</xdr:row>
      <xdr:rowOff>68218</xdr:rowOff>
    </xdr:to>
    <xdr:sp macro="" textlink="">
      <xdr:nvSpPr>
        <xdr:cNvPr id="875" name="楕円 874">
          <a:extLst>
            <a:ext uri="{FF2B5EF4-FFF2-40B4-BE49-F238E27FC236}">
              <a16:creationId xmlns:a16="http://schemas.microsoft.com/office/drawing/2014/main" id="{F5FE7635-FA9C-435E-86E2-5808ABD9A30B}"/>
            </a:ext>
          </a:extLst>
        </xdr:cNvPr>
        <xdr:cNvSpPr/>
      </xdr:nvSpPr>
      <xdr:spPr>
        <a:xfrm>
          <a:off x="13887450" y="18136508"/>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106</xdr:row>
      <xdr:rowOff>17418</xdr:rowOff>
    </xdr:from>
    <xdr:to>
      <xdr:col>85</xdr:col>
      <xdr:colOff>127000</xdr:colOff>
      <xdr:row>106</xdr:row>
      <xdr:rowOff>51707</xdr:rowOff>
    </xdr:to>
    <xdr:cxnSp macro="">
      <xdr:nvCxnSpPr>
        <xdr:cNvPr id="876" name="直線コネクタ 875">
          <a:extLst>
            <a:ext uri="{FF2B5EF4-FFF2-40B4-BE49-F238E27FC236}">
              <a16:creationId xmlns:a16="http://schemas.microsoft.com/office/drawing/2014/main" id="{81CC75A0-5F3D-40F8-8FCC-B72CFDD58F91}"/>
            </a:ext>
          </a:extLst>
        </xdr:cNvPr>
        <xdr:cNvCxnSpPr/>
      </xdr:nvCxnSpPr>
      <xdr:spPr>
        <a:xfrm>
          <a:off x="13942060" y="18194928"/>
          <a:ext cx="76200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105</xdr:row>
      <xdr:rowOff>103777</xdr:rowOff>
    </xdr:from>
    <xdr:to>
      <xdr:col>76</xdr:col>
      <xdr:colOff>165100</xdr:colOff>
      <xdr:row>106</xdr:row>
      <xdr:rowOff>33927</xdr:rowOff>
    </xdr:to>
    <xdr:sp macro="" textlink="">
      <xdr:nvSpPr>
        <xdr:cNvPr id="877" name="楕円 876">
          <a:extLst>
            <a:ext uri="{FF2B5EF4-FFF2-40B4-BE49-F238E27FC236}">
              <a16:creationId xmlns:a16="http://schemas.microsoft.com/office/drawing/2014/main" id="{D747679B-8447-49F7-8459-DCDB242494F7}"/>
            </a:ext>
          </a:extLst>
        </xdr:cNvPr>
        <xdr:cNvSpPr/>
      </xdr:nvSpPr>
      <xdr:spPr>
        <a:xfrm>
          <a:off x="13089890" y="18104122"/>
          <a:ext cx="10922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105</xdr:row>
      <xdr:rowOff>154577</xdr:rowOff>
    </xdr:from>
    <xdr:to>
      <xdr:col>81</xdr:col>
      <xdr:colOff>50800</xdr:colOff>
      <xdr:row>106</xdr:row>
      <xdr:rowOff>17418</xdr:rowOff>
    </xdr:to>
    <xdr:cxnSp macro="">
      <xdr:nvCxnSpPr>
        <xdr:cNvPr id="878" name="直線コネクタ 877">
          <a:extLst>
            <a:ext uri="{FF2B5EF4-FFF2-40B4-BE49-F238E27FC236}">
              <a16:creationId xmlns:a16="http://schemas.microsoft.com/office/drawing/2014/main" id="{84DD659A-96F4-4A32-B0AA-A977CA514AAA}"/>
            </a:ext>
          </a:extLst>
        </xdr:cNvPr>
        <xdr:cNvCxnSpPr/>
      </xdr:nvCxnSpPr>
      <xdr:spPr>
        <a:xfrm>
          <a:off x="13144500" y="18156827"/>
          <a:ext cx="797560" cy="381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105</xdr:row>
      <xdr:rowOff>69487</xdr:rowOff>
    </xdr:from>
    <xdr:to>
      <xdr:col>72</xdr:col>
      <xdr:colOff>38100</xdr:colOff>
      <xdr:row>105</xdr:row>
      <xdr:rowOff>171087</xdr:rowOff>
    </xdr:to>
    <xdr:sp macro="" textlink="">
      <xdr:nvSpPr>
        <xdr:cNvPr id="879" name="楕円 878">
          <a:extLst>
            <a:ext uri="{FF2B5EF4-FFF2-40B4-BE49-F238E27FC236}">
              <a16:creationId xmlns:a16="http://schemas.microsoft.com/office/drawing/2014/main" id="{DC89B49D-47BC-4F79-B1D0-BC6D56BFB32D}"/>
            </a:ext>
          </a:extLst>
        </xdr:cNvPr>
        <xdr:cNvSpPr/>
      </xdr:nvSpPr>
      <xdr:spPr>
        <a:xfrm>
          <a:off x="12303760" y="18069832"/>
          <a:ext cx="78740" cy="10731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105</xdr:row>
      <xdr:rowOff>120287</xdr:rowOff>
    </xdr:from>
    <xdr:to>
      <xdr:col>76</xdr:col>
      <xdr:colOff>114300</xdr:colOff>
      <xdr:row>105</xdr:row>
      <xdr:rowOff>154577</xdr:rowOff>
    </xdr:to>
    <xdr:cxnSp macro="">
      <xdr:nvCxnSpPr>
        <xdr:cNvPr id="880" name="直線コネクタ 879">
          <a:extLst>
            <a:ext uri="{FF2B5EF4-FFF2-40B4-BE49-F238E27FC236}">
              <a16:creationId xmlns:a16="http://schemas.microsoft.com/office/drawing/2014/main" id="{87AFA95F-1942-405F-98E8-13E9907A86D5}"/>
            </a:ext>
          </a:extLst>
        </xdr:cNvPr>
        <xdr:cNvCxnSpPr/>
      </xdr:nvCxnSpPr>
      <xdr:spPr>
        <a:xfrm>
          <a:off x="12346940" y="18124442"/>
          <a:ext cx="79756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105</xdr:row>
      <xdr:rowOff>36830</xdr:rowOff>
    </xdr:from>
    <xdr:to>
      <xdr:col>67</xdr:col>
      <xdr:colOff>101600</xdr:colOff>
      <xdr:row>105</xdr:row>
      <xdr:rowOff>138430</xdr:rowOff>
    </xdr:to>
    <xdr:sp macro="" textlink="">
      <xdr:nvSpPr>
        <xdr:cNvPr id="881" name="楕円 880">
          <a:extLst>
            <a:ext uri="{FF2B5EF4-FFF2-40B4-BE49-F238E27FC236}">
              <a16:creationId xmlns:a16="http://schemas.microsoft.com/office/drawing/2014/main" id="{148F8D82-186E-48D2-9D51-23038A2E1687}"/>
            </a:ext>
          </a:extLst>
        </xdr:cNvPr>
        <xdr:cNvSpPr/>
      </xdr:nvSpPr>
      <xdr:spPr>
        <a:xfrm>
          <a:off x="11487150" y="18039080"/>
          <a:ext cx="97790" cy="9779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105</xdr:row>
      <xdr:rowOff>87630</xdr:rowOff>
    </xdr:from>
    <xdr:to>
      <xdr:col>71</xdr:col>
      <xdr:colOff>177800</xdr:colOff>
      <xdr:row>105</xdr:row>
      <xdr:rowOff>120287</xdr:rowOff>
    </xdr:to>
    <xdr:cxnSp macro="">
      <xdr:nvCxnSpPr>
        <xdr:cNvPr id="882" name="直線コネクタ 881">
          <a:extLst>
            <a:ext uri="{FF2B5EF4-FFF2-40B4-BE49-F238E27FC236}">
              <a16:creationId xmlns:a16="http://schemas.microsoft.com/office/drawing/2014/main" id="{8345F7B2-7122-46C0-B023-6837C18F7EB6}"/>
            </a:ext>
          </a:extLst>
        </xdr:cNvPr>
        <xdr:cNvCxnSpPr/>
      </xdr:nvCxnSpPr>
      <xdr:spPr>
        <a:xfrm>
          <a:off x="11541760" y="18093690"/>
          <a:ext cx="805180" cy="307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34126</xdr:rowOff>
    </xdr:from>
    <xdr:ext cx="405111" cy="259045"/>
    <xdr:sp macro="" textlink="">
      <xdr:nvSpPr>
        <xdr:cNvPr id="883" name="n_1aveValue【庁舎】&#10;有形固定資産減価償却率">
          <a:extLst>
            <a:ext uri="{FF2B5EF4-FFF2-40B4-BE49-F238E27FC236}">
              <a16:creationId xmlns:a16="http://schemas.microsoft.com/office/drawing/2014/main" id="{8272A0DD-C425-4911-9C2F-433520550DC8}"/>
            </a:ext>
          </a:extLst>
        </xdr:cNvPr>
        <xdr:cNvSpPr txBox="1"/>
      </xdr:nvSpPr>
      <xdr:spPr>
        <a:xfrm>
          <a:off x="13738234" y="176915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39025</xdr:rowOff>
    </xdr:from>
    <xdr:ext cx="405111" cy="259045"/>
    <xdr:sp macro="" textlink="">
      <xdr:nvSpPr>
        <xdr:cNvPr id="884" name="n_2aveValue【庁舎】&#10;有形固定資産減価償却率">
          <a:extLst>
            <a:ext uri="{FF2B5EF4-FFF2-40B4-BE49-F238E27FC236}">
              <a16:creationId xmlns:a16="http://schemas.microsoft.com/office/drawing/2014/main" id="{B5589DAC-0EC1-4C82-B33A-F2936772F8FA}"/>
            </a:ext>
          </a:extLst>
        </xdr:cNvPr>
        <xdr:cNvSpPr txBox="1"/>
      </xdr:nvSpPr>
      <xdr:spPr>
        <a:xfrm>
          <a:off x="12957184" y="176983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27595</xdr:rowOff>
    </xdr:from>
    <xdr:ext cx="405111" cy="259045"/>
    <xdr:sp macro="" textlink="">
      <xdr:nvSpPr>
        <xdr:cNvPr id="885" name="n_3aveValue【庁舎】&#10;有形固定資産減価償却率">
          <a:extLst>
            <a:ext uri="{FF2B5EF4-FFF2-40B4-BE49-F238E27FC236}">
              <a16:creationId xmlns:a16="http://schemas.microsoft.com/office/drawing/2014/main" id="{6A31BC42-A7C6-4210-BC1E-5700BE86D3D3}"/>
            </a:ext>
          </a:extLst>
        </xdr:cNvPr>
        <xdr:cNvSpPr txBox="1"/>
      </xdr:nvSpPr>
      <xdr:spPr>
        <a:xfrm>
          <a:off x="12171054" y="176850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103</xdr:row>
      <xdr:rowOff>30859</xdr:rowOff>
    </xdr:from>
    <xdr:ext cx="405111" cy="259045"/>
    <xdr:sp macro="" textlink="">
      <xdr:nvSpPr>
        <xdr:cNvPr id="886" name="n_4aveValue【庁舎】&#10;有形固定資産減価償却率">
          <a:extLst>
            <a:ext uri="{FF2B5EF4-FFF2-40B4-BE49-F238E27FC236}">
              <a16:creationId xmlns:a16="http://schemas.microsoft.com/office/drawing/2014/main" id="{18D9A0CD-A68D-438D-9411-96387AD4256E}"/>
            </a:ext>
          </a:extLst>
        </xdr:cNvPr>
        <xdr:cNvSpPr txBox="1"/>
      </xdr:nvSpPr>
      <xdr:spPr>
        <a:xfrm>
          <a:off x="11354444" y="1768830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106</xdr:row>
      <xdr:rowOff>59345</xdr:rowOff>
    </xdr:from>
    <xdr:ext cx="405111" cy="259045"/>
    <xdr:sp macro="" textlink="">
      <xdr:nvSpPr>
        <xdr:cNvPr id="887" name="n_1mainValue【庁舎】&#10;有形固定資産減価償却率">
          <a:extLst>
            <a:ext uri="{FF2B5EF4-FFF2-40B4-BE49-F238E27FC236}">
              <a16:creationId xmlns:a16="http://schemas.microsoft.com/office/drawing/2014/main" id="{9BE0DE8B-B960-4014-AB1F-4587DF2FC79D}"/>
            </a:ext>
          </a:extLst>
        </xdr:cNvPr>
        <xdr:cNvSpPr txBox="1"/>
      </xdr:nvSpPr>
      <xdr:spPr>
        <a:xfrm>
          <a:off x="13738234" y="1822923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106</xdr:row>
      <xdr:rowOff>25054</xdr:rowOff>
    </xdr:from>
    <xdr:ext cx="405111" cy="259045"/>
    <xdr:sp macro="" textlink="">
      <xdr:nvSpPr>
        <xdr:cNvPr id="888" name="n_2mainValue【庁舎】&#10;有形固定資産減価償却率">
          <a:extLst>
            <a:ext uri="{FF2B5EF4-FFF2-40B4-BE49-F238E27FC236}">
              <a16:creationId xmlns:a16="http://schemas.microsoft.com/office/drawing/2014/main" id="{B12A3685-D854-401B-8945-47DD619D6FE6}"/>
            </a:ext>
          </a:extLst>
        </xdr:cNvPr>
        <xdr:cNvSpPr txBox="1"/>
      </xdr:nvSpPr>
      <xdr:spPr>
        <a:xfrm>
          <a:off x="12957184" y="1819494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162214</xdr:rowOff>
    </xdr:from>
    <xdr:ext cx="405111" cy="259045"/>
    <xdr:sp macro="" textlink="">
      <xdr:nvSpPr>
        <xdr:cNvPr id="889" name="n_3mainValue【庁舎】&#10;有形固定資産減価償却率">
          <a:extLst>
            <a:ext uri="{FF2B5EF4-FFF2-40B4-BE49-F238E27FC236}">
              <a16:creationId xmlns:a16="http://schemas.microsoft.com/office/drawing/2014/main" id="{0268CDD0-1589-4B8B-85C1-B8D98C5B47DF}"/>
            </a:ext>
          </a:extLst>
        </xdr:cNvPr>
        <xdr:cNvSpPr txBox="1"/>
      </xdr:nvSpPr>
      <xdr:spPr>
        <a:xfrm>
          <a:off x="12171054" y="1816636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105</xdr:row>
      <xdr:rowOff>129557</xdr:rowOff>
    </xdr:from>
    <xdr:ext cx="405111" cy="259045"/>
    <xdr:sp macro="" textlink="">
      <xdr:nvSpPr>
        <xdr:cNvPr id="890" name="n_4mainValue【庁舎】&#10;有形固定資産減価償却率">
          <a:extLst>
            <a:ext uri="{FF2B5EF4-FFF2-40B4-BE49-F238E27FC236}">
              <a16:creationId xmlns:a16="http://schemas.microsoft.com/office/drawing/2014/main" id="{26D9BD6B-D954-4976-A668-7DB01838BFEA}"/>
            </a:ext>
          </a:extLst>
        </xdr:cNvPr>
        <xdr:cNvSpPr txBox="1"/>
      </xdr:nvSpPr>
      <xdr:spPr>
        <a:xfrm>
          <a:off x="11354444" y="181356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891" name="正方形/長方形 890">
          <a:extLst>
            <a:ext uri="{FF2B5EF4-FFF2-40B4-BE49-F238E27FC236}">
              <a16:creationId xmlns:a16="http://schemas.microsoft.com/office/drawing/2014/main" id="{88AF0990-9320-44D2-A3F4-AF2F84F11E13}"/>
            </a:ext>
          </a:extLst>
        </xdr:cNvPr>
        <xdr:cNvSpPr/>
      </xdr:nvSpPr>
      <xdr:spPr>
        <a:xfrm>
          <a:off x="16459200" y="15617190"/>
          <a:ext cx="42672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892" name="正方形/長方形 891">
          <a:extLst>
            <a:ext uri="{FF2B5EF4-FFF2-40B4-BE49-F238E27FC236}">
              <a16:creationId xmlns:a16="http://schemas.microsoft.com/office/drawing/2014/main" id="{EFB8495D-5F59-4312-8C7F-9B24353CD223}"/>
            </a:ext>
          </a:extLst>
        </xdr:cNvPr>
        <xdr:cNvSpPr/>
      </xdr:nvSpPr>
      <xdr:spPr>
        <a:xfrm>
          <a:off x="1659001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893" name="正方形/長方形 892">
          <a:extLst>
            <a:ext uri="{FF2B5EF4-FFF2-40B4-BE49-F238E27FC236}">
              <a16:creationId xmlns:a16="http://schemas.microsoft.com/office/drawing/2014/main" id="{4BF22121-50C3-4A99-A4B2-F2A1C188EAB7}"/>
            </a:ext>
          </a:extLst>
        </xdr:cNvPr>
        <xdr:cNvSpPr/>
      </xdr:nvSpPr>
      <xdr:spPr>
        <a:xfrm>
          <a:off x="1659001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894" name="正方形/長方形 893">
          <a:extLst>
            <a:ext uri="{FF2B5EF4-FFF2-40B4-BE49-F238E27FC236}">
              <a16:creationId xmlns:a16="http://schemas.microsoft.com/office/drawing/2014/main" id="{A83F8DBE-84F6-4073-813F-36E96BD7DF6F}"/>
            </a:ext>
          </a:extLst>
        </xdr:cNvPr>
        <xdr:cNvSpPr/>
      </xdr:nvSpPr>
      <xdr:spPr>
        <a:xfrm>
          <a:off x="1748790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895" name="正方形/長方形 894">
          <a:extLst>
            <a:ext uri="{FF2B5EF4-FFF2-40B4-BE49-F238E27FC236}">
              <a16:creationId xmlns:a16="http://schemas.microsoft.com/office/drawing/2014/main" id="{1087C62F-91AD-4F4A-AAFA-72D4230DF407}"/>
            </a:ext>
          </a:extLst>
        </xdr:cNvPr>
        <xdr:cNvSpPr/>
      </xdr:nvSpPr>
      <xdr:spPr>
        <a:xfrm>
          <a:off x="1748790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896" name="正方形/長方形 895">
          <a:extLst>
            <a:ext uri="{FF2B5EF4-FFF2-40B4-BE49-F238E27FC236}">
              <a16:creationId xmlns:a16="http://schemas.microsoft.com/office/drawing/2014/main" id="{51B5CFED-F145-44B3-A7E5-DB33A56FF32E}"/>
            </a:ext>
          </a:extLst>
        </xdr:cNvPr>
        <xdr:cNvSpPr/>
      </xdr:nvSpPr>
      <xdr:spPr>
        <a:xfrm>
          <a:off x="18516600" y="16285210"/>
          <a:ext cx="13716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京都府平均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897" name="正方形/長方形 896">
          <a:extLst>
            <a:ext uri="{FF2B5EF4-FFF2-40B4-BE49-F238E27FC236}">
              <a16:creationId xmlns:a16="http://schemas.microsoft.com/office/drawing/2014/main" id="{4244952D-FCDE-4C71-A16B-4C813376AC24}"/>
            </a:ext>
          </a:extLst>
        </xdr:cNvPr>
        <xdr:cNvSpPr/>
      </xdr:nvSpPr>
      <xdr:spPr>
        <a:xfrm>
          <a:off x="18516600" y="16480790"/>
          <a:ext cx="1371600" cy="255905"/>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898" name="正方形/長方形 897">
          <a:extLst>
            <a:ext uri="{FF2B5EF4-FFF2-40B4-BE49-F238E27FC236}">
              <a16:creationId xmlns:a16="http://schemas.microsoft.com/office/drawing/2014/main" id="{4CD11E9E-419B-49B0-A08D-36C6BEC06058}"/>
            </a:ext>
          </a:extLst>
        </xdr:cNvPr>
        <xdr:cNvSpPr/>
      </xdr:nvSpPr>
      <xdr:spPr>
        <a:xfrm>
          <a:off x="16459200" y="16760190"/>
          <a:ext cx="42672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899" name="テキスト ボックス 898">
          <a:extLst>
            <a:ext uri="{FF2B5EF4-FFF2-40B4-BE49-F238E27FC236}">
              <a16:creationId xmlns:a16="http://schemas.microsoft.com/office/drawing/2014/main" id="{CC057454-7756-4D4D-A5FD-202452398253}"/>
            </a:ext>
          </a:extLst>
        </xdr:cNvPr>
        <xdr:cNvSpPr txBox="1"/>
      </xdr:nvSpPr>
      <xdr:spPr>
        <a:xfrm>
          <a:off x="1644015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900" name="直線コネクタ 899">
          <a:extLst>
            <a:ext uri="{FF2B5EF4-FFF2-40B4-BE49-F238E27FC236}">
              <a16:creationId xmlns:a16="http://schemas.microsoft.com/office/drawing/2014/main" id="{B14FCC30-F777-46E6-9D6E-A467D2E57C67}"/>
            </a:ext>
          </a:extLst>
        </xdr:cNvPr>
        <xdr:cNvCxnSpPr/>
      </xdr:nvCxnSpPr>
      <xdr:spPr>
        <a:xfrm>
          <a:off x="16459200" y="19046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901" name="直線コネクタ 900">
          <a:extLst>
            <a:ext uri="{FF2B5EF4-FFF2-40B4-BE49-F238E27FC236}">
              <a16:creationId xmlns:a16="http://schemas.microsoft.com/office/drawing/2014/main" id="{4EE11D3C-6935-4FDD-B95C-6742AD69FE6E}"/>
            </a:ext>
          </a:extLst>
        </xdr:cNvPr>
        <xdr:cNvCxnSpPr/>
      </xdr:nvCxnSpPr>
      <xdr:spPr>
        <a:xfrm>
          <a:off x="16459200" y="1872342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902" name="テキスト ボックス 901">
          <a:extLst>
            <a:ext uri="{FF2B5EF4-FFF2-40B4-BE49-F238E27FC236}">
              <a16:creationId xmlns:a16="http://schemas.microsoft.com/office/drawing/2014/main" id="{EA557B38-D473-4148-AE32-11CEA1829795}"/>
            </a:ext>
          </a:extLst>
        </xdr:cNvPr>
        <xdr:cNvSpPr txBox="1"/>
      </xdr:nvSpPr>
      <xdr:spPr>
        <a:xfrm>
          <a:off x="16047266" y="1857739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903" name="直線コネクタ 902">
          <a:extLst>
            <a:ext uri="{FF2B5EF4-FFF2-40B4-BE49-F238E27FC236}">
              <a16:creationId xmlns:a16="http://schemas.microsoft.com/office/drawing/2014/main" id="{612C89A2-D6FD-4350-AE72-C3D6570AFE7B}"/>
            </a:ext>
          </a:extLst>
        </xdr:cNvPr>
        <xdr:cNvCxnSpPr/>
      </xdr:nvCxnSpPr>
      <xdr:spPr>
        <a:xfrm>
          <a:off x="16459200" y="18400667"/>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904" name="テキスト ボックス 903">
          <a:extLst>
            <a:ext uri="{FF2B5EF4-FFF2-40B4-BE49-F238E27FC236}">
              <a16:creationId xmlns:a16="http://schemas.microsoft.com/office/drawing/2014/main" id="{A4FC73CD-9E3B-47E6-8096-485D0F94C6FC}"/>
            </a:ext>
          </a:extLst>
        </xdr:cNvPr>
        <xdr:cNvSpPr txBox="1"/>
      </xdr:nvSpPr>
      <xdr:spPr>
        <a:xfrm>
          <a:off x="16047266" y="1825653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905" name="直線コネクタ 904">
          <a:extLst>
            <a:ext uri="{FF2B5EF4-FFF2-40B4-BE49-F238E27FC236}">
              <a16:creationId xmlns:a16="http://schemas.microsoft.com/office/drawing/2014/main" id="{6058FFD8-6C5D-4657-A815-14989F147D60}"/>
            </a:ext>
          </a:extLst>
        </xdr:cNvPr>
        <xdr:cNvCxnSpPr/>
      </xdr:nvCxnSpPr>
      <xdr:spPr>
        <a:xfrm>
          <a:off x="16459200" y="1806838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906" name="テキスト ボックス 905">
          <a:extLst>
            <a:ext uri="{FF2B5EF4-FFF2-40B4-BE49-F238E27FC236}">
              <a16:creationId xmlns:a16="http://schemas.microsoft.com/office/drawing/2014/main" id="{2F6F5507-BE34-4571-A748-81038C047F19}"/>
            </a:ext>
          </a:extLst>
        </xdr:cNvPr>
        <xdr:cNvSpPr txBox="1"/>
      </xdr:nvSpPr>
      <xdr:spPr>
        <a:xfrm>
          <a:off x="16047266" y="1792425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907" name="直線コネクタ 906">
          <a:extLst>
            <a:ext uri="{FF2B5EF4-FFF2-40B4-BE49-F238E27FC236}">
              <a16:creationId xmlns:a16="http://schemas.microsoft.com/office/drawing/2014/main" id="{6017A351-038B-4DAE-A845-9AEC84EC2991}"/>
            </a:ext>
          </a:extLst>
        </xdr:cNvPr>
        <xdr:cNvCxnSpPr/>
      </xdr:nvCxnSpPr>
      <xdr:spPr>
        <a:xfrm>
          <a:off x="16459200" y="17745619"/>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908" name="テキスト ボックス 907">
          <a:extLst>
            <a:ext uri="{FF2B5EF4-FFF2-40B4-BE49-F238E27FC236}">
              <a16:creationId xmlns:a16="http://schemas.microsoft.com/office/drawing/2014/main" id="{63FDE2A3-84C5-4672-89A5-979D26D4431C}"/>
            </a:ext>
          </a:extLst>
        </xdr:cNvPr>
        <xdr:cNvSpPr txBox="1"/>
      </xdr:nvSpPr>
      <xdr:spPr>
        <a:xfrm>
          <a:off x="16047266"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909" name="直線コネクタ 908">
          <a:extLst>
            <a:ext uri="{FF2B5EF4-FFF2-40B4-BE49-F238E27FC236}">
              <a16:creationId xmlns:a16="http://schemas.microsoft.com/office/drawing/2014/main" id="{4CF51A7C-BDE5-46E5-8B67-0987E19C1D8E}"/>
            </a:ext>
          </a:extLst>
        </xdr:cNvPr>
        <xdr:cNvCxnSpPr/>
      </xdr:nvCxnSpPr>
      <xdr:spPr>
        <a:xfrm>
          <a:off x="16459200" y="17413333"/>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910" name="テキスト ボックス 909">
          <a:extLst>
            <a:ext uri="{FF2B5EF4-FFF2-40B4-BE49-F238E27FC236}">
              <a16:creationId xmlns:a16="http://schemas.microsoft.com/office/drawing/2014/main" id="{89920897-2923-4E28-9520-90C3B55CD09E}"/>
            </a:ext>
          </a:extLst>
        </xdr:cNvPr>
        <xdr:cNvSpPr txBox="1"/>
      </xdr:nvSpPr>
      <xdr:spPr>
        <a:xfrm>
          <a:off x="16047266" y="1727873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911" name="直線コネクタ 910">
          <a:extLst>
            <a:ext uri="{FF2B5EF4-FFF2-40B4-BE49-F238E27FC236}">
              <a16:creationId xmlns:a16="http://schemas.microsoft.com/office/drawing/2014/main" id="{8B42F586-D6EF-4BA4-92C9-72E4234C96E3}"/>
            </a:ext>
          </a:extLst>
        </xdr:cNvPr>
        <xdr:cNvCxnSpPr/>
      </xdr:nvCxnSpPr>
      <xdr:spPr>
        <a:xfrm>
          <a:off x="16459200" y="17090571"/>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912" name="テキスト ボックス 911">
          <a:extLst>
            <a:ext uri="{FF2B5EF4-FFF2-40B4-BE49-F238E27FC236}">
              <a16:creationId xmlns:a16="http://schemas.microsoft.com/office/drawing/2014/main" id="{6E93E8B8-4581-431E-BAAD-16B48CDA7728}"/>
            </a:ext>
          </a:extLst>
        </xdr:cNvPr>
        <xdr:cNvSpPr txBox="1"/>
      </xdr:nvSpPr>
      <xdr:spPr>
        <a:xfrm>
          <a:off x="16047266" y="1694644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913" name="直線コネクタ 912">
          <a:extLst>
            <a:ext uri="{FF2B5EF4-FFF2-40B4-BE49-F238E27FC236}">
              <a16:creationId xmlns:a16="http://schemas.microsoft.com/office/drawing/2014/main" id="{0F5EB11F-A6EA-42B8-807C-453A47AC36A6}"/>
            </a:ext>
          </a:extLst>
        </xdr:cNvPr>
        <xdr:cNvCxnSpPr/>
      </xdr:nvCxnSpPr>
      <xdr:spPr>
        <a:xfrm>
          <a:off x="16459200" y="16760190"/>
          <a:ext cx="42291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914" name="テキスト ボックス 913">
          <a:extLst>
            <a:ext uri="{FF2B5EF4-FFF2-40B4-BE49-F238E27FC236}">
              <a16:creationId xmlns:a16="http://schemas.microsoft.com/office/drawing/2014/main" id="{951F9E54-8423-42EE-990C-D9753FC9B493}"/>
            </a:ext>
          </a:extLst>
        </xdr:cNvPr>
        <xdr:cNvSpPr txBox="1"/>
      </xdr:nvSpPr>
      <xdr:spPr>
        <a:xfrm>
          <a:off x="16047266" y="1662368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915" name="【庁舎】&#10;一人当たり面積グラフ枠">
          <a:extLst>
            <a:ext uri="{FF2B5EF4-FFF2-40B4-BE49-F238E27FC236}">
              <a16:creationId xmlns:a16="http://schemas.microsoft.com/office/drawing/2014/main" id="{02779A4A-9716-479C-B5E7-651A770A6750}"/>
            </a:ext>
          </a:extLst>
        </xdr:cNvPr>
        <xdr:cNvSpPr/>
      </xdr:nvSpPr>
      <xdr:spPr>
        <a:xfrm>
          <a:off x="16459200" y="16760190"/>
          <a:ext cx="42672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99</xdr:row>
      <xdr:rowOff>113756</xdr:rowOff>
    </xdr:from>
    <xdr:to>
      <xdr:col>116</xdr:col>
      <xdr:colOff>62864</xdr:colOff>
      <xdr:row>109</xdr:row>
      <xdr:rowOff>25581</xdr:rowOff>
    </xdr:to>
    <xdr:cxnSp macro="">
      <xdr:nvCxnSpPr>
        <xdr:cNvPr id="916" name="直線コネクタ 915">
          <a:extLst>
            <a:ext uri="{FF2B5EF4-FFF2-40B4-BE49-F238E27FC236}">
              <a16:creationId xmlns:a16="http://schemas.microsoft.com/office/drawing/2014/main" id="{386C717F-36D3-4E7B-8527-46762DD75795}"/>
            </a:ext>
          </a:extLst>
        </xdr:cNvPr>
        <xdr:cNvCxnSpPr/>
      </xdr:nvCxnSpPr>
      <xdr:spPr>
        <a:xfrm flipV="1">
          <a:off x="19947254" y="17087306"/>
          <a:ext cx="0" cy="16225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109</xdr:row>
      <xdr:rowOff>29408</xdr:rowOff>
    </xdr:from>
    <xdr:ext cx="469744" cy="259045"/>
    <xdr:sp macro="" textlink="">
      <xdr:nvSpPr>
        <xdr:cNvPr id="917" name="【庁舎】&#10;一人当たり面積最小値テキスト">
          <a:extLst>
            <a:ext uri="{FF2B5EF4-FFF2-40B4-BE49-F238E27FC236}">
              <a16:creationId xmlns:a16="http://schemas.microsoft.com/office/drawing/2014/main" id="{DEAB3FAB-2A2F-46A0-A42B-A7358F4987A7}"/>
            </a:ext>
          </a:extLst>
        </xdr:cNvPr>
        <xdr:cNvSpPr txBox="1"/>
      </xdr:nvSpPr>
      <xdr:spPr>
        <a:xfrm>
          <a:off x="19985990" y="187155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109</xdr:row>
      <xdr:rowOff>25581</xdr:rowOff>
    </xdr:from>
    <xdr:to>
      <xdr:col>116</xdr:col>
      <xdr:colOff>152400</xdr:colOff>
      <xdr:row>109</xdr:row>
      <xdr:rowOff>25581</xdr:rowOff>
    </xdr:to>
    <xdr:cxnSp macro="">
      <xdr:nvCxnSpPr>
        <xdr:cNvPr id="918" name="直線コネクタ 917">
          <a:extLst>
            <a:ext uri="{FF2B5EF4-FFF2-40B4-BE49-F238E27FC236}">
              <a16:creationId xmlns:a16="http://schemas.microsoft.com/office/drawing/2014/main" id="{C9C1C6B0-6A81-459D-AA2F-D6859C3C96F6}"/>
            </a:ext>
          </a:extLst>
        </xdr:cNvPr>
        <xdr:cNvCxnSpPr/>
      </xdr:nvCxnSpPr>
      <xdr:spPr>
        <a:xfrm>
          <a:off x="19885660" y="18709821"/>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98</xdr:row>
      <xdr:rowOff>60433</xdr:rowOff>
    </xdr:from>
    <xdr:ext cx="469744" cy="259045"/>
    <xdr:sp macro="" textlink="">
      <xdr:nvSpPr>
        <xdr:cNvPr id="919" name="【庁舎】&#10;一人当たり面積最大値テキスト">
          <a:extLst>
            <a:ext uri="{FF2B5EF4-FFF2-40B4-BE49-F238E27FC236}">
              <a16:creationId xmlns:a16="http://schemas.microsoft.com/office/drawing/2014/main" id="{1D012495-60D1-41C5-9E72-91E57D2A3A31}"/>
            </a:ext>
          </a:extLst>
        </xdr:cNvPr>
        <xdr:cNvSpPr txBox="1"/>
      </xdr:nvSpPr>
      <xdr:spPr>
        <a:xfrm>
          <a:off x="19985990" y="168587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0.501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99</xdr:row>
      <xdr:rowOff>113756</xdr:rowOff>
    </xdr:from>
    <xdr:to>
      <xdr:col>116</xdr:col>
      <xdr:colOff>152400</xdr:colOff>
      <xdr:row>99</xdr:row>
      <xdr:rowOff>113756</xdr:rowOff>
    </xdr:to>
    <xdr:cxnSp macro="">
      <xdr:nvCxnSpPr>
        <xdr:cNvPr id="920" name="直線コネクタ 919">
          <a:extLst>
            <a:ext uri="{FF2B5EF4-FFF2-40B4-BE49-F238E27FC236}">
              <a16:creationId xmlns:a16="http://schemas.microsoft.com/office/drawing/2014/main" id="{5586F1BA-7EE6-47D8-AD89-D02C554CE0A6}"/>
            </a:ext>
          </a:extLst>
        </xdr:cNvPr>
        <xdr:cNvCxnSpPr/>
      </xdr:nvCxnSpPr>
      <xdr:spPr>
        <a:xfrm>
          <a:off x="19885660" y="17087306"/>
          <a:ext cx="15494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104</xdr:row>
      <xdr:rowOff>92364</xdr:rowOff>
    </xdr:from>
    <xdr:ext cx="469744" cy="259045"/>
    <xdr:sp macro="" textlink="">
      <xdr:nvSpPr>
        <xdr:cNvPr id="921" name="【庁舎】&#10;一人当たり面積平均値テキスト">
          <a:extLst>
            <a:ext uri="{FF2B5EF4-FFF2-40B4-BE49-F238E27FC236}">
              <a16:creationId xmlns:a16="http://schemas.microsoft.com/office/drawing/2014/main" id="{EBA610D2-B16A-442D-ADB6-DF62F2784356}"/>
            </a:ext>
          </a:extLst>
        </xdr:cNvPr>
        <xdr:cNvSpPr txBox="1"/>
      </xdr:nvSpPr>
      <xdr:spPr>
        <a:xfrm>
          <a:off x="19985990" y="1792697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69487</xdr:rowOff>
    </xdr:from>
    <xdr:to>
      <xdr:col>116</xdr:col>
      <xdr:colOff>114300</xdr:colOff>
      <xdr:row>105</xdr:row>
      <xdr:rowOff>171087</xdr:rowOff>
    </xdr:to>
    <xdr:sp macro="" textlink="">
      <xdr:nvSpPr>
        <xdr:cNvPr id="922" name="フローチャート: 判断 921">
          <a:extLst>
            <a:ext uri="{FF2B5EF4-FFF2-40B4-BE49-F238E27FC236}">
              <a16:creationId xmlns:a16="http://schemas.microsoft.com/office/drawing/2014/main" id="{911FE356-4B81-4438-8D62-DEB658AF51F9}"/>
            </a:ext>
          </a:extLst>
        </xdr:cNvPr>
        <xdr:cNvSpPr/>
      </xdr:nvSpPr>
      <xdr:spPr>
        <a:xfrm>
          <a:off x="19904710" y="18069832"/>
          <a:ext cx="97790" cy="10731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105</xdr:row>
      <xdr:rowOff>92348</xdr:rowOff>
    </xdr:from>
    <xdr:to>
      <xdr:col>112</xdr:col>
      <xdr:colOff>38100</xdr:colOff>
      <xdr:row>106</xdr:row>
      <xdr:rowOff>22498</xdr:rowOff>
    </xdr:to>
    <xdr:sp macro="" textlink="">
      <xdr:nvSpPr>
        <xdr:cNvPr id="923" name="フローチャート: 判断 922">
          <a:extLst>
            <a:ext uri="{FF2B5EF4-FFF2-40B4-BE49-F238E27FC236}">
              <a16:creationId xmlns:a16="http://schemas.microsoft.com/office/drawing/2014/main" id="{ABB7FB60-68C7-4685-9366-CD5C6C3E7E11}"/>
            </a:ext>
          </a:extLst>
        </xdr:cNvPr>
        <xdr:cNvSpPr/>
      </xdr:nvSpPr>
      <xdr:spPr>
        <a:xfrm>
          <a:off x="19161760" y="18098408"/>
          <a:ext cx="78740" cy="9398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95613</xdr:rowOff>
    </xdr:from>
    <xdr:to>
      <xdr:col>107</xdr:col>
      <xdr:colOff>101600</xdr:colOff>
      <xdr:row>106</xdr:row>
      <xdr:rowOff>25763</xdr:rowOff>
    </xdr:to>
    <xdr:sp macro="" textlink="">
      <xdr:nvSpPr>
        <xdr:cNvPr id="924" name="フローチャート: 判断 923">
          <a:extLst>
            <a:ext uri="{FF2B5EF4-FFF2-40B4-BE49-F238E27FC236}">
              <a16:creationId xmlns:a16="http://schemas.microsoft.com/office/drawing/2014/main" id="{EADB43F3-4DFC-4A85-84DA-A9645E2378F9}"/>
            </a:ext>
          </a:extLst>
        </xdr:cNvPr>
        <xdr:cNvSpPr/>
      </xdr:nvSpPr>
      <xdr:spPr>
        <a:xfrm>
          <a:off x="18345150" y="18094053"/>
          <a:ext cx="9779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95613</xdr:rowOff>
    </xdr:from>
    <xdr:to>
      <xdr:col>102</xdr:col>
      <xdr:colOff>165100</xdr:colOff>
      <xdr:row>106</xdr:row>
      <xdr:rowOff>25763</xdr:rowOff>
    </xdr:to>
    <xdr:sp macro="" textlink="">
      <xdr:nvSpPr>
        <xdr:cNvPr id="925" name="フローチャート: 判断 924">
          <a:extLst>
            <a:ext uri="{FF2B5EF4-FFF2-40B4-BE49-F238E27FC236}">
              <a16:creationId xmlns:a16="http://schemas.microsoft.com/office/drawing/2014/main" id="{7AF6F137-E4F4-48CF-85AD-BDEA8FB1E0CB}"/>
            </a:ext>
          </a:extLst>
        </xdr:cNvPr>
        <xdr:cNvSpPr/>
      </xdr:nvSpPr>
      <xdr:spPr>
        <a:xfrm>
          <a:off x="17547590" y="18094053"/>
          <a:ext cx="10922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108676</xdr:rowOff>
    </xdr:from>
    <xdr:to>
      <xdr:col>98</xdr:col>
      <xdr:colOff>38100</xdr:colOff>
      <xdr:row>106</xdr:row>
      <xdr:rowOff>38826</xdr:rowOff>
    </xdr:to>
    <xdr:sp macro="" textlink="">
      <xdr:nvSpPr>
        <xdr:cNvPr id="926" name="フローチャート: 判断 925">
          <a:extLst>
            <a:ext uri="{FF2B5EF4-FFF2-40B4-BE49-F238E27FC236}">
              <a16:creationId xmlns:a16="http://schemas.microsoft.com/office/drawing/2014/main" id="{4F94BC29-5831-4D84-939A-0F31ADF8D6CA}"/>
            </a:ext>
          </a:extLst>
        </xdr:cNvPr>
        <xdr:cNvSpPr/>
      </xdr:nvSpPr>
      <xdr:spPr>
        <a:xfrm>
          <a:off x="16761460" y="18109021"/>
          <a:ext cx="78740" cy="103505"/>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927" name="テキスト ボックス 926">
          <a:extLst>
            <a:ext uri="{FF2B5EF4-FFF2-40B4-BE49-F238E27FC236}">
              <a16:creationId xmlns:a16="http://schemas.microsoft.com/office/drawing/2014/main" id="{104F9B80-F2C2-4519-A6F1-CB2CDD1AFC72}"/>
            </a:ext>
          </a:extLst>
        </xdr:cNvPr>
        <xdr:cNvSpPr txBox="1"/>
      </xdr:nvSpPr>
      <xdr:spPr>
        <a:xfrm>
          <a:off x="1977644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R03</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928" name="テキスト ボックス 927">
          <a:extLst>
            <a:ext uri="{FF2B5EF4-FFF2-40B4-BE49-F238E27FC236}">
              <a16:creationId xmlns:a16="http://schemas.microsoft.com/office/drawing/2014/main" id="{B129FA09-3EB4-410D-B272-48EC4F6E7A1F}"/>
            </a:ext>
          </a:extLst>
        </xdr:cNvPr>
        <xdr:cNvSpPr txBox="1"/>
      </xdr:nvSpPr>
      <xdr:spPr>
        <a:xfrm>
          <a:off x="190334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929" name="テキスト ボックス 928">
          <a:extLst>
            <a:ext uri="{FF2B5EF4-FFF2-40B4-BE49-F238E27FC236}">
              <a16:creationId xmlns:a16="http://schemas.microsoft.com/office/drawing/2014/main" id="{F4E5F50B-BB3B-41E2-AEDC-C58FC247E37C}"/>
            </a:ext>
          </a:extLst>
        </xdr:cNvPr>
        <xdr:cNvSpPr txBox="1"/>
      </xdr:nvSpPr>
      <xdr:spPr>
        <a:xfrm>
          <a:off x="1822831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930" name="テキスト ボックス 929">
          <a:extLst>
            <a:ext uri="{FF2B5EF4-FFF2-40B4-BE49-F238E27FC236}">
              <a16:creationId xmlns:a16="http://schemas.microsoft.com/office/drawing/2014/main" id="{F00FA0FB-1586-42B6-87FC-7ADFA956F8EA}"/>
            </a:ext>
          </a:extLst>
        </xdr:cNvPr>
        <xdr:cNvSpPr txBox="1"/>
      </xdr:nvSpPr>
      <xdr:spPr>
        <a:xfrm>
          <a:off x="1743075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931" name="テキスト ボックス 930">
          <a:extLst>
            <a:ext uri="{FF2B5EF4-FFF2-40B4-BE49-F238E27FC236}">
              <a16:creationId xmlns:a16="http://schemas.microsoft.com/office/drawing/2014/main" id="{D9D2C3C1-602E-4863-B0A9-055FD829236F}"/>
            </a:ext>
          </a:extLst>
        </xdr:cNvPr>
        <xdr:cNvSpPr txBox="1"/>
      </xdr:nvSpPr>
      <xdr:spPr>
        <a:xfrm>
          <a:off x="16633190" y="190512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151130</xdr:rowOff>
    </xdr:from>
    <xdr:to>
      <xdr:col>116</xdr:col>
      <xdr:colOff>114300</xdr:colOff>
      <xdr:row>106</xdr:row>
      <xdr:rowOff>81280</xdr:rowOff>
    </xdr:to>
    <xdr:sp macro="" textlink="">
      <xdr:nvSpPr>
        <xdr:cNvPr id="932" name="楕円 931">
          <a:extLst>
            <a:ext uri="{FF2B5EF4-FFF2-40B4-BE49-F238E27FC236}">
              <a16:creationId xmlns:a16="http://schemas.microsoft.com/office/drawing/2014/main" id="{F13D6010-9A80-481D-8C74-383A19ECA8E4}"/>
            </a:ext>
          </a:extLst>
        </xdr:cNvPr>
        <xdr:cNvSpPr/>
      </xdr:nvSpPr>
      <xdr:spPr>
        <a:xfrm>
          <a:off x="19904710" y="18153380"/>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105</xdr:row>
      <xdr:rowOff>129557</xdr:rowOff>
    </xdr:from>
    <xdr:ext cx="469744" cy="259045"/>
    <xdr:sp macro="" textlink="">
      <xdr:nvSpPr>
        <xdr:cNvPr id="933" name="【庁舎】&#10;一人当たり面積該当値テキスト">
          <a:extLst>
            <a:ext uri="{FF2B5EF4-FFF2-40B4-BE49-F238E27FC236}">
              <a16:creationId xmlns:a16="http://schemas.microsoft.com/office/drawing/2014/main" id="{96C9CBF7-E98E-4C5C-881A-09FE751C13F4}"/>
            </a:ext>
          </a:extLst>
        </xdr:cNvPr>
        <xdr:cNvSpPr txBox="1"/>
      </xdr:nvSpPr>
      <xdr:spPr>
        <a:xfrm>
          <a:off x="19985990" y="181356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105</xdr:row>
      <xdr:rowOff>147864</xdr:rowOff>
    </xdr:from>
    <xdr:to>
      <xdr:col>112</xdr:col>
      <xdr:colOff>38100</xdr:colOff>
      <xdr:row>106</xdr:row>
      <xdr:rowOff>78014</xdr:rowOff>
    </xdr:to>
    <xdr:sp macro="" textlink="">
      <xdr:nvSpPr>
        <xdr:cNvPr id="934" name="楕円 933">
          <a:extLst>
            <a:ext uri="{FF2B5EF4-FFF2-40B4-BE49-F238E27FC236}">
              <a16:creationId xmlns:a16="http://schemas.microsoft.com/office/drawing/2014/main" id="{981DDF85-5460-4E6F-8D4D-43900A4D9220}"/>
            </a:ext>
          </a:extLst>
        </xdr:cNvPr>
        <xdr:cNvSpPr/>
      </xdr:nvSpPr>
      <xdr:spPr>
        <a:xfrm>
          <a:off x="19161760" y="18148209"/>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106</xdr:row>
      <xdr:rowOff>27214</xdr:rowOff>
    </xdr:from>
    <xdr:to>
      <xdr:col>116</xdr:col>
      <xdr:colOff>63500</xdr:colOff>
      <xdr:row>106</xdr:row>
      <xdr:rowOff>30480</xdr:rowOff>
    </xdr:to>
    <xdr:cxnSp macro="">
      <xdr:nvCxnSpPr>
        <xdr:cNvPr id="935" name="直線コネクタ 934">
          <a:extLst>
            <a:ext uri="{FF2B5EF4-FFF2-40B4-BE49-F238E27FC236}">
              <a16:creationId xmlns:a16="http://schemas.microsoft.com/office/drawing/2014/main" id="{92C123CB-F22A-4751-88E0-95932996E6F8}"/>
            </a:ext>
          </a:extLst>
        </xdr:cNvPr>
        <xdr:cNvCxnSpPr/>
      </xdr:nvCxnSpPr>
      <xdr:spPr>
        <a:xfrm>
          <a:off x="19204940" y="18199009"/>
          <a:ext cx="742950" cy="32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105</xdr:row>
      <xdr:rowOff>144599</xdr:rowOff>
    </xdr:from>
    <xdr:to>
      <xdr:col>107</xdr:col>
      <xdr:colOff>101600</xdr:colOff>
      <xdr:row>106</xdr:row>
      <xdr:rowOff>74749</xdr:rowOff>
    </xdr:to>
    <xdr:sp macro="" textlink="">
      <xdr:nvSpPr>
        <xdr:cNvPr id="936" name="楕円 935">
          <a:extLst>
            <a:ext uri="{FF2B5EF4-FFF2-40B4-BE49-F238E27FC236}">
              <a16:creationId xmlns:a16="http://schemas.microsoft.com/office/drawing/2014/main" id="{B4C33B10-A2E9-41B7-AAFC-A2C2F0BFC418}"/>
            </a:ext>
          </a:extLst>
        </xdr:cNvPr>
        <xdr:cNvSpPr/>
      </xdr:nvSpPr>
      <xdr:spPr>
        <a:xfrm>
          <a:off x="18345150" y="18144944"/>
          <a:ext cx="9779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106</xdr:row>
      <xdr:rowOff>23949</xdr:rowOff>
    </xdr:from>
    <xdr:to>
      <xdr:col>111</xdr:col>
      <xdr:colOff>177800</xdr:colOff>
      <xdr:row>106</xdr:row>
      <xdr:rowOff>27214</xdr:rowOff>
    </xdr:to>
    <xdr:cxnSp macro="">
      <xdr:nvCxnSpPr>
        <xdr:cNvPr id="937" name="直線コネクタ 936">
          <a:extLst>
            <a:ext uri="{FF2B5EF4-FFF2-40B4-BE49-F238E27FC236}">
              <a16:creationId xmlns:a16="http://schemas.microsoft.com/office/drawing/2014/main" id="{3214E9E7-8157-4319-A69F-B9F2EF36A553}"/>
            </a:ext>
          </a:extLst>
        </xdr:cNvPr>
        <xdr:cNvCxnSpPr/>
      </xdr:nvCxnSpPr>
      <xdr:spPr>
        <a:xfrm>
          <a:off x="18399760" y="18193839"/>
          <a:ext cx="805180" cy="51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105</xdr:row>
      <xdr:rowOff>141332</xdr:rowOff>
    </xdr:from>
    <xdr:to>
      <xdr:col>102</xdr:col>
      <xdr:colOff>165100</xdr:colOff>
      <xdr:row>106</xdr:row>
      <xdr:rowOff>71482</xdr:rowOff>
    </xdr:to>
    <xdr:sp macro="" textlink="">
      <xdr:nvSpPr>
        <xdr:cNvPr id="938" name="楕円 937">
          <a:extLst>
            <a:ext uri="{FF2B5EF4-FFF2-40B4-BE49-F238E27FC236}">
              <a16:creationId xmlns:a16="http://schemas.microsoft.com/office/drawing/2014/main" id="{83B538F6-E6B5-4401-815B-9267440509A3}"/>
            </a:ext>
          </a:extLst>
        </xdr:cNvPr>
        <xdr:cNvSpPr/>
      </xdr:nvSpPr>
      <xdr:spPr>
        <a:xfrm>
          <a:off x="17547590" y="18141677"/>
          <a:ext cx="10922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106</xdr:row>
      <xdr:rowOff>20682</xdr:rowOff>
    </xdr:from>
    <xdr:to>
      <xdr:col>107</xdr:col>
      <xdr:colOff>50800</xdr:colOff>
      <xdr:row>106</xdr:row>
      <xdr:rowOff>23949</xdr:rowOff>
    </xdr:to>
    <xdr:cxnSp macro="">
      <xdr:nvCxnSpPr>
        <xdr:cNvPr id="939" name="直線コネクタ 938">
          <a:extLst>
            <a:ext uri="{FF2B5EF4-FFF2-40B4-BE49-F238E27FC236}">
              <a16:creationId xmlns:a16="http://schemas.microsoft.com/office/drawing/2014/main" id="{85950E2F-DC7A-41FA-B4F4-0897FFDE412D}"/>
            </a:ext>
          </a:extLst>
        </xdr:cNvPr>
        <xdr:cNvCxnSpPr/>
      </xdr:nvCxnSpPr>
      <xdr:spPr>
        <a:xfrm>
          <a:off x="17602200" y="18190572"/>
          <a:ext cx="797560" cy="32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105</xdr:row>
      <xdr:rowOff>134801</xdr:rowOff>
    </xdr:from>
    <xdr:to>
      <xdr:col>98</xdr:col>
      <xdr:colOff>38100</xdr:colOff>
      <xdr:row>106</xdr:row>
      <xdr:rowOff>64951</xdr:rowOff>
    </xdr:to>
    <xdr:sp macro="" textlink="">
      <xdr:nvSpPr>
        <xdr:cNvPr id="940" name="楕円 939">
          <a:extLst>
            <a:ext uri="{FF2B5EF4-FFF2-40B4-BE49-F238E27FC236}">
              <a16:creationId xmlns:a16="http://schemas.microsoft.com/office/drawing/2014/main" id="{A1E285AB-1A5E-42E2-BD20-4EA9752B44A6}"/>
            </a:ext>
          </a:extLst>
        </xdr:cNvPr>
        <xdr:cNvSpPr/>
      </xdr:nvSpPr>
      <xdr:spPr>
        <a:xfrm>
          <a:off x="16761460" y="18133241"/>
          <a:ext cx="78740" cy="103505"/>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106</xdr:row>
      <xdr:rowOff>14151</xdr:rowOff>
    </xdr:from>
    <xdr:to>
      <xdr:col>102</xdr:col>
      <xdr:colOff>114300</xdr:colOff>
      <xdr:row>106</xdr:row>
      <xdr:rowOff>20682</xdr:rowOff>
    </xdr:to>
    <xdr:cxnSp macro="">
      <xdr:nvCxnSpPr>
        <xdr:cNvPr id="941" name="直線コネクタ 940">
          <a:extLst>
            <a:ext uri="{FF2B5EF4-FFF2-40B4-BE49-F238E27FC236}">
              <a16:creationId xmlns:a16="http://schemas.microsoft.com/office/drawing/2014/main" id="{94B88516-2F0B-4E54-89AF-638103E784E5}"/>
            </a:ext>
          </a:extLst>
        </xdr:cNvPr>
        <xdr:cNvCxnSpPr/>
      </xdr:nvCxnSpPr>
      <xdr:spPr>
        <a:xfrm>
          <a:off x="16804640" y="18191661"/>
          <a:ext cx="79756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104</xdr:row>
      <xdr:rowOff>39025</xdr:rowOff>
    </xdr:from>
    <xdr:ext cx="469744" cy="259045"/>
    <xdr:sp macro="" textlink="">
      <xdr:nvSpPr>
        <xdr:cNvPr id="942" name="n_1aveValue【庁舎】&#10;一人当たり面積">
          <a:extLst>
            <a:ext uri="{FF2B5EF4-FFF2-40B4-BE49-F238E27FC236}">
              <a16:creationId xmlns:a16="http://schemas.microsoft.com/office/drawing/2014/main" id="{DEF1A6C1-EC4E-4079-9220-4CCD20B8AF91}"/>
            </a:ext>
          </a:extLst>
        </xdr:cNvPr>
        <xdr:cNvSpPr txBox="1"/>
      </xdr:nvSpPr>
      <xdr:spPr>
        <a:xfrm>
          <a:off x="18982132" y="178698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42290</xdr:rowOff>
    </xdr:from>
    <xdr:ext cx="469744" cy="259045"/>
    <xdr:sp macro="" textlink="">
      <xdr:nvSpPr>
        <xdr:cNvPr id="943" name="n_2aveValue【庁舎】&#10;一人当たり面積">
          <a:extLst>
            <a:ext uri="{FF2B5EF4-FFF2-40B4-BE49-F238E27FC236}">
              <a16:creationId xmlns:a16="http://schemas.microsoft.com/office/drawing/2014/main" id="{69081601-B61F-4539-9B3F-8D185FC01E07}"/>
            </a:ext>
          </a:extLst>
        </xdr:cNvPr>
        <xdr:cNvSpPr txBox="1"/>
      </xdr:nvSpPr>
      <xdr:spPr>
        <a:xfrm>
          <a:off x="18182032" y="178749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42290</xdr:rowOff>
    </xdr:from>
    <xdr:ext cx="469744" cy="259045"/>
    <xdr:sp macro="" textlink="">
      <xdr:nvSpPr>
        <xdr:cNvPr id="944" name="n_3aveValue【庁舎】&#10;一人当たり面積">
          <a:extLst>
            <a:ext uri="{FF2B5EF4-FFF2-40B4-BE49-F238E27FC236}">
              <a16:creationId xmlns:a16="http://schemas.microsoft.com/office/drawing/2014/main" id="{351B2064-344F-41C0-992F-3C234BDC948F}"/>
            </a:ext>
          </a:extLst>
        </xdr:cNvPr>
        <xdr:cNvSpPr txBox="1"/>
      </xdr:nvSpPr>
      <xdr:spPr>
        <a:xfrm>
          <a:off x="17384472" y="178749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55353</xdr:rowOff>
    </xdr:from>
    <xdr:ext cx="469744" cy="259045"/>
    <xdr:sp macro="" textlink="">
      <xdr:nvSpPr>
        <xdr:cNvPr id="945" name="n_4aveValue【庁舎】&#10;一人当たり面積">
          <a:extLst>
            <a:ext uri="{FF2B5EF4-FFF2-40B4-BE49-F238E27FC236}">
              <a16:creationId xmlns:a16="http://schemas.microsoft.com/office/drawing/2014/main" id="{0C23A4C3-E68A-45AC-823E-52BA74CDB887}"/>
            </a:ext>
          </a:extLst>
        </xdr:cNvPr>
        <xdr:cNvSpPr txBox="1"/>
      </xdr:nvSpPr>
      <xdr:spPr>
        <a:xfrm>
          <a:off x="16588817" y="178899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106</xdr:row>
      <xdr:rowOff>69141</xdr:rowOff>
    </xdr:from>
    <xdr:ext cx="469744" cy="259045"/>
    <xdr:sp macro="" textlink="">
      <xdr:nvSpPr>
        <xdr:cNvPr id="946" name="n_1mainValue【庁舎】&#10;一人当たり面積">
          <a:extLst>
            <a:ext uri="{FF2B5EF4-FFF2-40B4-BE49-F238E27FC236}">
              <a16:creationId xmlns:a16="http://schemas.microsoft.com/office/drawing/2014/main" id="{8D68CE8B-6CA9-4EEA-8538-E008E0405732}"/>
            </a:ext>
          </a:extLst>
        </xdr:cNvPr>
        <xdr:cNvSpPr txBox="1"/>
      </xdr:nvSpPr>
      <xdr:spPr>
        <a:xfrm>
          <a:off x="18982132" y="182409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65876</xdr:rowOff>
    </xdr:from>
    <xdr:ext cx="469744" cy="259045"/>
    <xdr:sp macro="" textlink="">
      <xdr:nvSpPr>
        <xdr:cNvPr id="947" name="n_2mainValue【庁舎】&#10;一人当たり面積">
          <a:extLst>
            <a:ext uri="{FF2B5EF4-FFF2-40B4-BE49-F238E27FC236}">
              <a16:creationId xmlns:a16="http://schemas.microsoft.com/office/drawing/2014/main" id="{DBC00459-E05D-43D8-AC55-00F4317B00A1}"/>
            </a:ext>
          </a:extLst>
        </xdr:cNvPr>
        <xdr:cNvSpPr txBox="1"/>
      </xdr:nvSpPr>
      <xdr:spPr>
        <a:xfrm>
          <a:off x="18182032" y="1823767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62609</xdr:rowOff>
    </xdr:from>
    <xdr:ext cx="469744" cy="259045"/>
    <xdr:sp macro="" textlink="">
      <xdr:nvSpPr>
        <xdr:cNvPr id="948" name="n_3mainValue【庁舎】&#10;一人当たり面積">
          <a:extLst>
            <a:ext uri="{FF2B5EF4-FFF2-40B4-BE49-F238E27FC236}">
              <a16:creationId xmlns:a16="http://schemas.microsoft.com/office/drawing/2014/main" id="{6FCA82E2-E028-4AE4-A5E1-C77CB74A8E68}"/>
            </a:ext>
          </a:extLst>
        </xdr:cNvPr>
        <xdr:cNvSpPr txBox="1"/>
      </xdr:nvSpPr>
      <xdr:spPr>
        <a:xfrm>
          <a:off x="17384472" y="182324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106</xdr:row>
      <xdr:rowOff>56078</xdr:rowOff>
    </xdr:from>
    <xdr:ext cx="469744" cy="259045"/>
    <xdr:sp macro="" textlink="">
      <xdr:nvSpPr>
        <xdr:cNvPr id="949" name="n_4mainValue【庁舎】&#10;一人当たり面積">
          <a:extLst>
            <a:ext uri="{FF2B5EF4-FFF2-40B4-BE49-F238E27FC236}">
              <a16:creationId xmlns:a16="http://schemas.microsoft.com/office/drawing/2014/main" id="{6FADAE08-5286-4977-83DC-385A73B4385E}"/>
            </a:ext>
          </a:extLst>
        </xdr:cNvPr>
        <xdr:cNvSpPr txBox="1"/>
      </xdr:nvSpPr>
      <xdr:spPr>
        <a:xfrm>
          <a:off x="16588817" y="182335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950" name="正方形/長方形 949">
          <a:extLst>
            <a:ext uri="{FF2B5EF4-FFF2-40B4-BE49-F238E27FC236}">
              <a16:creationId xmlns:a16="http://schemas.microsoft.com/office/drawing/2014/main" id="{34F89C66-6EBF-43CD-9906-038C87A530B0}"/>
            </a:ext>
          </a:extLst>
        </xdr:cNvPr>
        <xdr:cNvSpPr/>
      </xdr:nvSpPr>
      <xdr:spPr>
        <a:xfrm>
          <a:off x="685800" y="19427190"/>
          <a:ext cx="20040600" cy="190881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951" name="正方形/長方形 950">
          <a:extLst>
            <a:ext uri="{FF2B5EF4-FFF2-40B4-BE49-F238E27FC236}">
              <a16:creationId xmlns:a16="http://schemas.microsoft.com/office/drawing/2014/main" id="{00C9DC58-D0C4-4B85-B993-1E4C6D69A704}"/>
            </a:ext>
          </a:extLst>
        </xdr:cNvPr>
        <xdr:cNvSpPr/>
      </xdr:nvSpPr>
      <xdr:spPr>
        <a:xfrm>
          <a:off x="685800" y="19496405"/>
          <a:ext cx="3467100" cy="25019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952" name="テキスト ボックス 951">
          <a:extLst>
            <a:ext uri="{FF2B5EF4-FFF2-40B4-BE49-F238E27FC236}">
              <a16:creationId xmlns:a16="http://schemas.microsoft.com/office/drawing/2014/main" id="{0450E35D-A971-45F6-8F30-E4E507F78BCA}"/>
            </a:ext>
          </a:extLst>
        </xdr:cNvPr>
        <xdr:cNvSpPr txBox="1"/>
      </xdr:nvSpPr>
      <xdr:spPr>
        <a:xfrm>
          <a:off x="762000" y="19746595"/>
          <a:ext cx="1987169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solidFill>
                <a:schemeClr val="dk1"/>
              </a:solidFill>
              <a:effectLst/>
              <a:latin typeface="ＭＳ Ｐゴシック" panose="020B0600070205080204" pitchFamily="50" charset="-128"/>
              <a:ea typeface="ＭＳ Ｐゴシック" panose="020B0600070205080204" pitchFamily="50" charset="-128"/>
              <a:cs typeface="+mn-cs"/>
            </a:rPr>
            <a:t>　　</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類似団体と比較して特に有形固定資産減価償却率が高くなっている施設は、一般廃棄物処理施設と消防施設である。</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昭和</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61</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年から稼働し有形固定資産減価償却率が</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80</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％を超える一般廃棄物処理施設は、大阪府枚方市との間で一部事務組合を設立し、可燃ごみ広域処理施設の建設が進められており、令和</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7</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年度の稼働までの間は計画的な維持保全を行う。</a:t>
          </a:r>
          <a:endParaRPr lang="ja-JP" altLang="ja-JP" sz="1200">
            <a:effectLst/>
            <a:latin typeface="ＭＳ Ｐゴシック" panose="020B0600070205080204" pitchFamily="50" charset="-128"/>
            <a:ea typeface="ＭＳ Ｐゴシック" panose="020B0600070205080204" pitchFamily="50" charset="-128"/>
          </a:endParaRPr>
        </a:p>
        <a:p>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　また、昭和</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54</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年度に建築され、築</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40</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年近く経過している消防署庁舎においては老朽化が進行しており、有形固定資産減価償却率は</a:t>
          </a:r>
          <a:r>
            <a:rPr kumimoji="1" lang="en-US" altLang="ja-JP" sz="1200">
              <a:solidFill>
                <a:schemeClr val="dk1"/>
              </a:solidFill>
              <a:effectLst/>
              <a:latin typeface="ＭＳ Ｐゴシック" panose="020B0600070205080204" pitchFamily="50" charset="-128"/>
              <a:ea typeface="ＭＳ Ｐゴシック" panose="020B0600070205080204" pitchFamily="50" charset="-128"/>
              <a:cs typeface="+mn-cs"/>
            </a:rPr>
            <a:t>80</a:t>
          </a:r>
          <a:r>
            <a:rPr kumimoji="1" lang="ja-JP" altLang="ja-JP" sz="1200">
              <a:solidFill>
                <a:schemeClr val="dk1"/>
              </a:solidFill>
              <a:effectLst/>
              <a:latin typeface="ＭＳ Ｐゴシック" panose="020B0600070205080204" pitchFamily="50" charset="-128"/>
              <a:ea typeface="ＭＳ Ｐゴシック" panose="020B0600070205080204" pitchFamily="50" charset="-128"/>
              <a:cs typeface="+mn-cs"/>
            </a:rPr>
            <a:t>％を超えている。消防施設は、複雑・多様化する災害等への迅速かつ的確な対応や消防活動拠点機能の充実強化のため、大規模改修等の検討を進めるとともに、計画的な保全による長寿命化や設備の充実を図っていく。</a:t>
          </a:r>
          <a:endParaRPr lang="ja-JP" altLang="ja-JP" sz="1200">
            <a:effectLst/>
            <a:latin typeface="ＭＳ Ｐゴシック" panose="020B0600070205080204" pitchFamily="50" charset="-128"/>
            <a:ea typeface="ＭＳ Ｐゴシック" panose="020B060007020508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2.xml.rels>&#65279;<?xml version="1.0" encoding="utf-8" standalone="yes"?>
<Relationships xmlns="http://schemas.openxmlformats.org/package/2006/relationships">
  <Relationship Id="rId2" Type="http://schemas.openxmlformats.org/officeDocument/2006/relationships/drawing" Target="../drawings/drawing1.xml" />
  <Relationship Id="rId1" Type="http://schemas.openxmlformats.org/officeDocument/2006/relationships/printerSettings" Target="../printerSettings/printerSettings1.bin" />
</Relationships>
</file>

<file path=xl/worksheets/_rels/sheet3.xml.rels>&#65279;<?xml version="1.0" encoding="utf-8" standalone="yes"?>
<Relationships xmlns="http://schemas.openxmlformats.org/package/2006/relationships">
  <Relationship Id="rId1" Type="http://schemas.openxmlformats.org/officeDocument/2006/relationships/printerSettings" Target="../printerSettings/printerSettings2.bin" />
</Relationships>
</file>

<file path=xl/worksheets/_rels/sheet4.xml.rels>&#65279;<?xml version="1.0" encoding="utf-8" standalone="yes"?>
<Relationships xmlns="http://schemas.openxmlformats.org/package/2006/relationships">
  <Relationship Id="rId2" Type="http://schemas.openxmlformats.org/officeDocument/2006/relationships/drawing" Target="../drawings/drawing2.xml" />
  <Relationship Id="rId1" Type="http://schemas.openxmlformats.org/officeDocument/2006/relationships/printerSettings" Target="../printerSettings/printerSettings3.bin" />
</Relationships>
</file>

<file path=xl/worksheets/_rels/sheet5.xml.rels>&#65279;<?xml version="1.0" encoding="utf-8" standalone="yes"?>
<Relationships xmlns="http://schemas.openxmlformats.org/package/2006/relationships">
  <Relationship Id="rId1" Type="http://schemas.openxmlformats.org/officeDocument/2006/relationships/drawing" Target="../drawings/drawing3.xml" />
</Relationships>
</file>

<file path=xl/worksheets/_rels/sheet6.xml.rels>&#65279;<?xml version="1.0" encoding="utf-8" standalone="yes"?>
<Relationships xmlns="http://schemas.openxmlformats.org/package/2006/relationships">
  <Relationship Id="rId2" Type="http://schemas.openxmlformats.org/officeDocument/2006/relationships/drawing" Target="../drawings/drawing4.xml" />
  <Relationship Id="rId1" Type="http://schemas.openxmlformats.org/officeDocument/2006/relationships/printerSettings" Target="../printerSettings/printerSettings4.bin" />
</Relationships>
</file>

<file path=xl/worksheets/_rels/sheet7.xml.rels>&#65279;<?xml version="1.0" encoding="utf-8" standalone="yes"?>
<Relationships xmlns="http://schemas.openxmlformats.org/package/2006/relationships">
  <Relationship Id="rId1" Type="http://schemas.openxmlformats.org/officeDocument/2006/relationships/drawing" Target="../drawings/drawing6.xml" />
</Relationships>
</file>

<file path=xl/worksheets/_rels/sheet8.xml.rels>&#65279;<?xml version="1.0" encoding="utf-8" standalone="yes"?>
<Relationships xmlns="http://schemas.openxmlformats.org/package/2006/relationships">
  <Relationship Id="rId1" Type="http://schemas.openxmlformats.org/officeDocument/2006/relationships/drawing" Target="../drawings/drawing7.xml" />
</Relationships>
</file>

<file path=xl/worksheets/_rels/sheet9.xml.rels>&#65279;<?xml version="1.0" encoding="utf-8" standalone="yes"?>
<Relationships xmlns="http://schemas.openxmlformats.org/package/2006/relationships">
  <Relationship Id="rId1" Type="http://schemas.openxmlformats.org/officeDocument/2006/relationships/drawing" Target="../drawings/drawing8.xml" />
</Relationships>
</file>

<file path=xl/worksheets/_rels/sheet10.xml.rels>&#65279;<?xml version="1.0" encoding="utf-8" standalone="yes"?>
<Relationships xmlns="http://schemas.openxmlformats.org/package/2006/relationships">
  <Relationship Id="rId1" Type="http://schemas.openxmlformats.org/officeDocument/2006/relationships/drawing" Target="../drawings/drawing9.xml" />
</Relationships>
</file>

<file path=xl/worksheets/_rels/sheet11.xml.rels>&#65279;<?xml version="1.0" encoding="utf-8" standalone="yes"?>
<Relationships xmlns="http://schemas.openxmlformats.org/package/2006/relationships">
  <Relationship Id="rId1" Type="http://schemas.openxmlformats.org/officeDocument/2006/relationships/drawing" Target="../drawings/drawing10.xml" />
</Relationships>
</file>

<file path=xl/worksheets/_rels/sheet12.xml.rels>&#65279;<?xml version="1.0" encoding="utf-8" standalone="yes"?>
<Relationships xmlns="http://schemas.openxmlformats.org/package/2006/relationships">
  <Relationship Id="rId1" Type="http://schemas.openxmlformats.org/officeDocument/2006/relationships/drawing" Target="../drawings/drawing11.xml" />
</Relationships>
</file>

<file path=xl/worksheets/_rels/sheet13.xml.rels>&#65279;<?xml version="1.0" encoding="utf-8" standalone="yes"?>
<Relationships xmlns="http://schemas.openxmlformats.org/package/2006/relationships">
  <Relationship Id="rId1" Type="http://schemas.openxmlformats.org/officeDocument/2006/relationships/drawing" Target="../drawings/drawing12.xml" />
</Relationships>
</file>

<file path=xl/worksheets/_rels/sheet14.xml.rels>&#65279;<?xml version="1.0" encoding="utf-8" standalone="yes"?>
<Relationships xmlns="http://schemas.openxmlformats.org/package/2006/relationships">
  <Relationship Id="rId2" Type="http://schemas.openxmlformats.org/officeDocument/2006/relationships/drawing" Target="../drawings/drawing13.xml" />
  <Relationship Id="rId1" Type="http://schemas.openxmlformats.org/officeDocument/2006/relationships/printerSettings" Target="../printerSettings/printerSettings5.bin" />
</Relationships>
</file>

<file path=xl/worksheets/_rels/sheet15.xml.rels>&#65279;<?xml version="1.0" encoding="utf-8" standalone="yes"?>
<Relationships xmlns="http://schemas.openxmlformats.org/package/2006/relationships">
  <Relationship Id="rId2" Type="http://schemas.openxmlformats.org/officeDocument/2006/relationships/drawing" Target="../drawings/drawing14.xml" />
  <Relationship Id="rId1" Type="http://schemas.openxmlformats.org/officeDocument/2006/relationships/printerSettings" Target="../printerSettings/printerSettings6.bin" />
</Relationships>
</file>

<file path=xl/worksheets/_rels/sheet16.xml.rels>&#65279;<?xml version="1.0" encoding="utf-8" standalone="yes"?>
<Relationships xmlns="http://schemas.openxmlformats.org/package/2006/relationships">
  <Relationship Id="rId2" Type="http://schemas.openxmlformats.org/officeDocument/2006/relationships/drawing" Target="../drawings/drawing15.xml" />
  <Relationship Id="rId1" Type="http://schemas.openxmlformats.org/officeDocument/2006/relationships/printerSettings" Target="../printerSettings/printerSettings7.bin" />
</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zoomScaleNormal="100" workbookViewId="0"/>
  </sheetViews>
  <sheetFormatPr defaultColWidth="0" defaultRowHeight="10.8" zeroHeight="1" x14ac:dyDescent="0.2"/>
  <cols>
    <col min="1" max="11" width="2.109375" style="171" customWidth="1"/>
    <col min="12" max="12" width="2.21875" style="171" customWidth="1"/>
    <col min="13" max="17" width="2.33203125" style="171" customWidth="1"/>
    <col min="18" max="119" width="2.109375" style="171" customWidth="1"/>
    <col min="120" max="16384" width="0" style="171" hidden="1"/>
  </cols>
  <sheetData>
    <row r="1" spans="1:119" ht="33" customHeight="1" x14ac:dyDescent="0.2">
      <c r="B1" s="607" t="s">
        <v>80</v>
      </c>
      <c r="C1" s="607"/>
      <c r="D1" s="607"/>
      <c r="E1" s="607"/>
      <c r="F1" s="607"/>
      <c r="G1" s="607"/>
      <c r="H1" s="607"/>
      <c r="I1" s="607"/>
      <c r="J1" s="607"/>
      <c r="K1" s="607"/>
      <c r="L1" s="607"/>
      <c r="M1" s="607"/>
      <c r="N1" s="607"/>
      <c r="O1" s="607"/>
      <c r="P1" s="607"/>
      <c r="Q1" s="607"/>
      <c r="R1" s="607"/>
      <c r="S1" s="607"/>
      <c r="T1" s="607"/>
      <c r="U1" s="607"/>
      <c r="V1" s="607"/>
      <c r="W1" s="607"/>
      <c r="X1" s="607"/>
      <c r="Y1" s="607"/>
      <c r="Z1" s="607"/>
      <c r="AA1" s="607"/>
      <c r="AB1" s="607"/>
      <c r="AC1" s="607"/>
      <c r="AD1" s="607"/>
      <c r="AE1" s="607"/>
      <c r="AF1" s="607"/>
      <c r="AG1" s="607"/>
      <c r="AH1" s="607"/>
      <c r="AI1" s="607"/>
      <c r="AJ1" s="607"/>
      <c r="AK1" s="607"/>
      <c r="AL1" s="607"/>
      <c r="AM1" s="607"/>
      <c r="AN1" s="607"/>
      <c r="AO1" s="607"/>
      <c r="AP1" s="607"/>
      <c r="AQ1" s="607"/>
      <c r="AR1" s="607"/>
      <c r="AS1" s="607"/>
      <c r="AT1" s="607"/>
      <c r="AU1" s="607"/>
      <c r="AV1" s="607"/>
      <c r="AW1" s="607"/>
      <c r="AX1" s="607"/>
      <c r="AY1" s="607"/>
      <c r="AZ1" s="607"/>
      <c r="BA1" s="607"/>
      <c r="BB1" s="607"/>
      <c r="BC1" s="607"/>
      <c r="BD1" s="607"/>
      <c r="BE1" s="607"/>
      <c r="BF1" s="607"/>
      <c r="BG1" s="607"/>
      <c r="BH1" s="607"/>
      <c r="BI1" s="607"/>
      <c r="BJ1" s="607"/>
      <c r="BK1" s="607"/>
      <c r="BL1" s="607"/>
      <c r="BM1" s="607"/>
      <c r="BN1" s="607"/>
      <c r="BO1" s="607"/>
      <c r="BP1" s="607"/>
      <c r="BQ1" s="607"/>
      <c r="BR1" s="607"/>
      <c r="BS1" s="607"/>
      <c r="BT1" s="607"/>
      <c r="BU1" s="607"/>
      <c r="BV1" s="607"/>
      <c r="BW1" s="607"/>
      <c r="BX1" s="607"/>
      <c r="BY1" s="607"/>
      <c r="BZ1" s="607"/>
      <c r="CA1" s="607"/>
      <c r="CB1" s="607"/>
      <c r="CC1" s="607"/>
      <c r="CD1" s="607"/>
      <c r="CE1" s="607"/>
      <c r="CF1" s="607"/>
      <c r="CG1" s="607"/>
      <c r="CH1" s="607"/>
      <c r="CI1" s="607"/>
      <c r="CJ1" s="607"/>
      <c r="CK1" s="607"/>
      <c r="CL1" s="607"/>
      <c r="CM1" s="607"/>
      <c r="CN1" s="607"/>
      <c r="CO1" s="607"/>
      <c r="CP1" s="607"/>
      <c r="CQ1" s="607"/>
      <c r="CR1" s="607"/>
      <c r="CS1" s="607"/>
      <c r="CT1" s="607"/>
      <c r="CU1" s="607"/>
      <c r="CV1" s="607"/>
      <c r="CW1" s="607"/>
      <c r="CX1" s="607"/>
      <c r="CY1" s="607"/>
      <c r="CZ1" s="607"/>
      <c r="DA1" s="607"/>
      <c r="DB1" s="607"/>
      <c r="DC1" s="607"/>
      <c r="DD1" s="607"/>
      <c r="DE1" s="607"/>
      <c r="DF1" s="607"/>
      <c r="DG1" s="607"/>
      <c r="DH1" s="607"/>
      <c r="DI1" s="607"/>
      <c r="DJ1" s="172"/>
      <c r="DK1" s="172"/>
      <c r="DL1" s="172"/>
      <c r="DM1" s="172"/>
      <c r="DN1" s="172"/>
      <c r="DO1" s="172"/>
    </row>
    <row r="2" spans="1:119" ht="24" thickBot="1" x14ac:dyDescent="0.25">
      <c r="B2" s="173" t="s">
        <v>81</v>
      </c>
      <c r="C2" s="173"/>
      <c r="D2" s="174"/>
    </row>
    <row r="3" spans="1:119" ht="18.75" customHeight="1" thickBot="1" x14ac:dyDescent="0.25">
      <c r="A3" s="172"/>
      <c r="B3" s="608" t="s">
        <v>82</v>
      </c>
      <c r="C3" s="609"/>
      <c r="D3" s="609"/>
      <c r="E3" s="610"/>
      <c r="F3" s="610"/>
      <c r="G3" s="610"/>
      <c r="H3" s="610"/>
      <c r="I3" s="610"/>
      <c r="J3" s="610"/>
      <c r="K3" s="610"/>
      <c r="L3" s="610" t="s">
        <v>83</v>
      </c>
      <c r="M3" s="610"/>
      <c r="N3" s="610"/>
      <c r="O3" s="610"/>
      <c r="P3" s="610"/>
      <c r="Q3" s="610"/>
      <c r="R3" s="613"/>
      <c r="S3" s="613"/>
      <c r="T3" s="613"/>
      <c r="U3" s="613"/>
      <c r="V3" s="614"/>
      <c r="W3" s="504" t="s">
        <v>84</v>
      </c>
      <c r="X3" s="505"/>
      <c r="Y3" s="505"/>
      <c r="Z3" s="505"/>
      <c r="AA3" s="505"/>
      <c r="AB3" s="609"/>
      <c r="AC3" s="613" t="s">
        <v>85</v>
      </c>
      <c r="AD3" s="505"/>
      <c r="AE3" s="505"/>
      <c r="AF3" s="505"/>
      <c r="AG3" s="505"/>
      <c r="AH3" s="505"/>
      <c r="AI3" s="505"/>
      <c r="AJ3" s="505"/>
      <c r="AK3" s="505"/>
      <c r="AL3" s="575"/>
      <c r="AM3" s="504" t="s">
        <v>86</v>
      </c>
      <c r="AN3" s="505"/>
      <c r="AO3" s="505"/>
      <c r="AP3" s="505"/>
      <c r="AQ3" s="505"/>
      <c r="AR3" s="505"/>
      <c r="AS3" s="505"/>
      <c r="AT3" s="505"/>
      <c r="AU3" s="505"/>
      <c r="AV3" s="505"/>
      <c r="AW3" s="505"/>
      <c r="AX3" s="575"/>
      <c r="AY3" s="567" t="s">
        <v>1</v>
      </c>
      <c r="AZ3" s="568"/>
      <c r="BA3" s="568"/>
      <c r="BB3" s="568"/>
      <c r="BC3" s="568"/>
      <c r="BD3" s="568"/>
      <c r="BE3" s="568"/>
      <c r="BF3" s="568"/>
      <c r="BG3" s="568"/>
      <c r="BH3" s="568"/>
      <c r="BI3" s="568"/>
      <c r="BJ3" s="568"/>
      <c r="BK3" s="568"/>
      <c r="BL3" s="568"/>
      <c r="BM3" s="617"/>
      <c r="BN3" s="504" t="s">
        <v>87</v>
      </c>
      <c r="BO3" s="505"/>
      <c r="BP3" s="505"/>
      <c r="BQ3" s="505"/>
      <c r="BR3" s="505"/>
      <c r="BS3" s="505"/>
      <c r="BT3" s="505"/>
      <c r="BU3" s="575"/>
      <c r="BV3" s="504" t="s">
        <v>88</v>
      </c>
      <c r="BW3" s="505"/>
      <c r="BX3" s="505"/>
      <c r="BY3" s="505"/>
      <c r="BZ3" s="505"/>
      <c r="CA3" s="505"/>
      <c r="CB3" s="505"/>
      <c r="CC3" s="575"/>
      <c r="CD3" s="567" t="s">
        <v>1</v>
      </c>
      <c r="CE3" s="568"/>
      <c r="CF3" s="568"/>
      <c r="CG3" s="568"/>
      <c r="CH3" s="568"/>
      <c r="CI3" s="568"/>
      <c r="CJ3" s="568"/>
      <c r="CK3" s="568"/>
      <c r="CL3" s="568"/>
      <c r="CM3" s="568"/>
      <c r="CN3" s="568"/>
      <c r="CO3" s="568"/>
      <c r="CP3" s="568"/>
      <c r="CQ3" s="568"/>
      <c r="CR3" s="568"/>
      <c r="CS3" s="617"/>
      <c r="CT3" s="504" t="s">
        <v>89</v>
      </c>
      <c r="CU3" s="505"/>
      <c r="CV3" s="505"/>
      <c r="CW3" s="505"/>
      <c r="CX3" s="505"/>
      <c r="CY3" s="505"/>
      <c r="CZ3" s="505"/>
      <c r="DA3" s="575"/>
      <c r="DB3" s="504" t="s">
        <v>90</v>
      </c>
      <c r="DC3" s="505"/>
      <c r="DD3" s="505"/>
      <c r="DE3" s="505"/>
      <c r="DF3" s="505"/>
      <c r="DG3" s="505"/>
      <c r="DH3" s="505"/>
      <c r="DI3" s="575"/>
    </row>
    <row r="4" spans="1:119" ht="18.75" customHeight="1" x14ac:dyDescent="0.2">
      <c r="A4" s="172"/>
      <c r="B4" s="583"/>
      <c r="C4" s="584"/>
      <c r="D4" s="584"/>
      <c r="E4" s="585"/>
      <c r="F4" s="585"/>
      <c r="G4" s="585"/>
      <c r="H4" s="585"/>
      <c r="I4" s="585"/>
      <c r="J4" s="585"/>
      <c r="K4" s="585"/>
      <c r="L4" s="585"/>
      <c r="M4" s="585"/>
      <c r="N4" s="585"/>
      <c r="O4" s="585"/>
      <c r="P4" s="585"/>
      <c r="Q4" s="585"/>
      <c r="R4" s="589"/>
      <c r="S4" s="589"/>
      <c r="T4" s="589"/>
      <c r="U4" s="589"/>
      <c r="V4" s="590"/>
      <c r="W4" s="576"/>
      <c r="X4" s="386"/>
      <c r="Y4" s="386"/>
      <c r="Z4" s="386"/>
      <c r="AA4" s="386"/>
      <c r="AB4" s="584"/>
      <c r="AC4" s="589"/>
      <c r="AD4" s="386"/>
      <c r="AE4" s="386"/>
      <c r="AF4" s="386"/>
      <c r="AG4" s="386"/>
      <c r="AH4" s="386"/>
      <c r="AI4" s="386"/>
      <c r="AJ4" s="386"/>
      <c r="AK4" s="386"/>
      <c r="AL4" s="577"/>
      <c r="AM4" s="526"/>
      <c r="AN4" s="424"/>
      <c r="AO4" s="424"/>
      <c r="AP4" s="424"/>
      <c r="AQ4" s="424"/>
      <c r="AR4" s="424"/>
      <c r="AS4" s="424"/>
      <c r="AT4" s="424"/>
      <c r="AU4" s="424"/>
      <c r="AV4" s="424"/>
      <c r="AW4" s="424"/>
      <c r="AX4" s="616"/>
      <c r="AY4" s="461" t="s">
        <v>91</v>
      </c>
      <c r="AZ4" s="462"/>
      <c r="BA4" s="462"/>
      <c r="BB4" s="462"/>
      <c r="BC4" s="462"/>
      <c r="BD4" s="462"/>
      <c r="BE4" s="462"/>
      <c r="BF4" s="462"/>
      <c r="BG4" s="462"/>
      <c r="BH4" s="462"/>
      <c r="BI4" s="462"/>
      <c r="BJ4" s="462"/>
      <c r="BK4" s="462"/>
      <c r="BL4" s="462"/>
      <c r="BM4" s="463"/>
      <c r="BN4" s="464">
        <v>29881653</v>
      </c>
      <c r="BO4" s="465"/>
      <c r="BP4" s="465"/>
      <c r="BQ4" s="465"/>
      <c r="BR4" s="465"/>
      <c r="BS4" s="465"/>
      <c r="BT4" s="465"/>
      <c r="BU4" s="466"/>
      <c r="BV4" s="464">
        <v>34207661</v>
      </c>
      <c r="BW4" s="465"/>
      <c r="BX4" s="465"/>
      <c r="BY4" s="465"/>
      <c r="BZ4" s="465"/>
      <c r="CA4" s="465"/>
      <c r="CB4" s="465"/>
      <c r="CC4" s="466"/>
      <c r="CD4" s="601" t="s">
        <v>92</v>
      </c>
      <c r="CE4" s="602"/>
      <c r="CF4" s="602"/>
      <c r="CG4" s="602"/>
      <c r="CH4" s="602"/>
      <c r="CI4" s="602"/>
      <c r="CJ4" s="602"/>
      <c r="CK4" s="602"/>
      <c r="CL4" s="602"/>
      <c r="CM4" s="602"/>
      <c r="CN4" s="602"/>
      <c r="CO4" s="602"/>
      <c r="CP4" s="602"/>
      <c r="CQ4" s="602"/>
      <c r="CR4" s="602"/>
      <c r="CS4" s="603"/>
      <c r="CT4" s="604">
        <v>5.0999999999999996</v>
      </c>
      <c r="CU4" s="605"/>
      <c r="CV4" s="605"/>
      <c r="CW4" s="605"/>
      <c r="CX4" s="605"/>
      <c r="CY4" s="605"/>
      <c r="CZ4" s="605"/>
      <c r="DA4" s="606"/>
      <c r="DB4" s="604">
        <v>4.7</v>
      </c>
      <c r="DC4" s="605"/>
      <c r="DD4" s="605"/>
      <c r="DE4" s="605"/>
      <c r="DF4" s="605"/>
      <c r="DG4" s="605"/>
      <c r="DH4" s="605"/>
      <c r="DI4" s="606"/>
    </row>
    <row r="5" spans="1:119" ht="18.75" customHeight="1" x14ac:dyDescent="0.2">
      <c r="A5" s="172"/>
      <c r="B5" s="611"/>
      <c r="C5" s="425"/>
      <c r="D5" s="425"/>
      <c r="E5" s="612"/>
      <c r="F5" s="612"/>
      <c r="G5" s="612"/>
      <c r="H5" s="612"/>
      <c r="I5" s="612"/>
      <c r="J5" s="612"/>
      <c r="K5" s="612"/>
      <c r="L5" s="612"/>
      <c r="M5" s="612"/>
      <c r="N5" s="612"/>
      <c r="O5" s="612"/>
      <c r="P5" s="612"/>
      <c r="Q5" s="612"/>
      <c r="R5" s="423"/>
      <c r="S5" s="423"/>
      <c r="T5" s="423"/>
      <c r="U5" s="423"/>
      <c r="V5" s="615"/>
      <c r="W5" s="526"/>
      <c r="X5" s="424"/>
      <c r="Y5" s="424"/>
      <c r="Z5" s="424"/>
      <c r="AA5" s="424"/>
      <c r="AB5" s="425"/>
      <c r="AC5" s="423"/>
      <c r="AD5" s="424"/>
      <c r="AE5" s="424"/>
      <c r="AF5" s="424"/>
      <c r="AG5" s="424"/>
      <c r="AH5" s="424"/>
      <c r="AI5" s="424"/>
      <c r="AJ5" s="424"/>
      <c r="AK5" s="424"/>
      <c r="AL5" s="616"/>
      <c r="AM5" s="492" t="s">
        <v>93</v>
      </c>
      <c r="AN5" s="392"/>
      <c r="AO5" s="392"/>
      <c r="AP5" s="392"/>
      <c r="AQ5" s="392"/>
      <c r="AR5" s="392"/>
      <c r="AS5" s="392"/>
      <c r="AT5" s="393"/>
      <c r="AU5" s="493" t="s">
        <v>94</v>
      </c>
      <c r="AV5" s="494"/>
      <c r="AW5" s="494"/>
      <c r="AX5" s="494"/>
      <c r="AY5" s="449" t="s">
        <v>95</v>
      </c>
      <c r="AZ5" s="450"/>
      <c r="BA5" s="450"/>
      <c r="BB5" s="450"/>
      <c r="BC5" s="450"/>
      <c r="BD5" s="450"/>
      <c r="BE5" s="450"/>
      <c r="BF5" s="450"/>
      <c r="BG5" s="450"/>
      <c r="BH5" s="450"/>
      <c r="BI5" s="450"/>
      <c r="BJ5" s="450"/>
      <c r="BK5" s="450"/>
      <c r="BL5" s="450"/>
      <c r="BM5" s="451"/>
      <c r="BN5" s="435">
        <v>28710449</v>
      </c>
      <c r="BO5" s="436"/>
      <c r="BP5" s="436"/>
      <c r="BQ5" s="436"/>
      <c r="BR5" s="436"/>
      <c r="BS5" s="436"/>
      <c r="BT5" s="436"/>
      <c r="BU5" s="437"/>
      <c r="BV5" s="435">
        <v>33068796</v>
      </c>
      <c r="BW5" s="436"/>
      <c r="BX5" s="436"/>
      <c r="BY5" s="436"/>
      <c r="BZ5" s="436"/>
      <c r="CA5" s="436"/>
      <c r="CB5" s="436"/>
      <c r="CC5" s="437"/>
      <c r="CD5" s="475" t="s">
        <v>96</v>
      </c>
      <c r="CE5" s="395"/>
      <c r="CF5" s="395"/>
      <c r="CG5" s="395"/>
      <c r="CH5" s="395"/>
      <c r="CI5" s="395"/>
      <c r="CJ5" s="395"/>
      <c r="CK5" s="395"/>
      <c r="CL5" s="395"/>
      <c r="CM5" s="395"/>
      <c r="CN5" s="395"/>
      <c r="CO5" s="395"/>
      <c r="CP5" s="395"/>
      <c r="CQ5" s="395"/>
      <c r="CR5" s="395"/>
      <c r="CS5" s="476"/>
      <c r="CT5" s="432">
        <v>90.1</v>
      </c>
      <c r="CU5" s="433"/>
      <c r="CV5" s="433"/>
      <c r="CW5" s="433"/>
      <c r="CX5" s="433"/>
      <c r="CY5" s="433"/>
      <c r="CZ5" s="433"/>
      <c r="DA5" s="434"/>
      <c r="DB5" s="432">
        <v>93.6</v>
      </c>
      <c r="DC5" s="433"/>
      <c r="DD5" s="433"/>
      <c r="DE5" s="433"/>
      <c r="DF5" s="433"/>
      <c r="DG5" s="433"/>
      <c r="DH5" s="433"/>
      <c r="DI5" s="434"/>
    </row>
    <row r="6" spans="1:119" ht="18.75" customHeight="1" x14ac:dyDescent="0.2">
      <c r="A6" s="172"/>
      <c r="B6" s="581" t="s">
        <v>97</v>
      </c>
      <c r="C6" s="422"/>
      <c r="D6" s="422"/>
      <c r="E6" s="582"/>
      <c r="F6" s="582"/>
      <c r="G6" s="582"/>
      <c r="H6" s="582"/>
      <c r="I6" s="582"/>
      <c r="J6" s="582"/>
      <c r="K6" s="582"/>
      <c r="L6" s="582" t="s">
        <v>98</v>
      </c>
      <c r="M6" s="582"/>
      <c r="N6" s="582"/>
      <c r="O6" s="582"/>
      <c r="P6" s="582"/>
      <c r="Q6" s="582"/>
      <c r="R6" s="420"/>
      <c r="S6" s="420"/>
      <c r="T6" s="420"/>
      <c r="U6" s="420"/>
      <c r="V6" s="588"/>
      <c r="W6" s="525" t="s">
        <v>99</v>
      </c>
      <c r="X6" s="421"/>
      <c r="Y6" s="421"/>
      <c r="Z6" s="421"/>
      <c r="AA6" s="421"/>
      <c r="AB6" s="422"/>
      <c r="AC6" s="593" t="s">
        <v>100</v>
      </c>
      <c r="AD6" s="594"/>
      <c r="AE6" s="594"/>
      <c r="AF6" s="594"/>
      <c r="AG6" s="594"/>
      <c r="AH6" s="594"/>
      <c r="AI6" s="594"/>
      <c r="AJ6" s="594"/>
      <c r="AK6" s="594"/>
      <c r="AL6" s="595"/>
      <c r="AM6" s="492" t="s">
        <v>101</v>
      </c>
      <c r="AN6" s="392"/>
      <c r="AO6" s="392"/>
      <c r="AP6" s="392"/>
      <c r="AQ6" s="392"/>
      <c r="AR6" s="392"/>
      <c r="AS6" s="392"/>
      <c r="AT6" s="393"/>
      <c r="AU6" s="493" t="s">
        <v>102</v>
      </c>
      <c r="AV6" s="494"/>
      <c r="AW6" s="494"/>
      <c r="AX6" s="494"/>
      <c r="AY6" s="449" t="s">
        <v>103</v>
      </c>
      <c r="AZ6" s="450"/>
      <c r="BA6" s="450"/>
      <c r="BB6" s="450"/>
      <c r="BC6" s="450"/>
      <c r="BD6" s="450"/>
      <c r="BE6" s="450"/>
      <c r="BF6" s="450"/>
      <c r="BG6" s="450"/>
      <c r="BH6" s="450"/>
      <c r="BI6" s="450"/>
      <c r="BJ6" s="450"/>
      <c r="BK6" s="450"/>
      <c r="BL6" s="450"/>
      <c r="BM6" s="451"/>
      <c r="BN6" s="435">
        <v>1171204</v>
      </c>
      <c r="BO6" s="436"/>
      <c r="BP6" s="436"/>
      <c r="BQ6" s="436"/>
      <c r="BR6" s="436"/>
      <c r="BS6" s="436"/>
      <c r="BT6" s="436"/>
      <c r="BU6" s="437"/>
      <c r="BV6" s="435">
        <v>1138865</v>
      </c>
      <c r="BW6" s="436"/>
      <c r="BX6" s="436"/>
      <c r="BY6" s="436"/>
      <c r="BZ6" s="436"/>
      <c r="CA6" s="436"/>
      <c r="CB6" s="436"/>
      <c r="CC6" s="437"/>
      <c r="CD6" s="475" t="s">
        <v>104</v>
      </c>
      <c r="CE6" s="395"/>
      <c r="CF6" s="395"/>
      <c r="CG6" s="395"/>
      <c r="CH6" s="395"/>
      <c r="CI6" s="395"/>
      <c r="CJ6" s="395"/>
      <c r="CK6" s="395"/>
      <c r="CL6" s="395"/>
      <c r="CM6" s="395"/>
      <c r="CN6" s="395"/>
      <c r="CO6" s="395"/>
      <c r="CP6" s="395"/>
      <c r="CQ6" s="395"/>
      <c r="CR6" s="395"/>
      <c r="CS6" s="476"/>
      <c r="CT6" s="578">
        <v>95.9</v>
      </c>
      <c r="CU6" s="579"/>
      <c r="CV6" s="579"/>
      <c r="CW6" s="579"/>
      <c r="CX6" s="579"/>
      <c r="CY6" s="579"/>
      <c r="CZ6" s="579"/>
      <c r="DA6" s="580"/>
      <c r="DB6" s="578">
        <v>99.6</v>
      </c>
      <c r="DC6" s="579"/>
      <c r="DD6" s="579"/>
      <c r="DE6" s="579"/>
      <c r="DF6" s="579"/>
      <c r="DG6" s="579"/>
      <c r="DH6" s="579"/>
      <c r="DI6" s="580"/>
    </row>
    <row r="7" spans="1:119" ht="18.75" customHeight="1" x14ac:dyDescent="0.2">
      <c r="A7" s="172"/>
      <c r="B7" s="583"/>
      <c r="C7" s="584"/>
      <c r="D7" s="584"/>
      <c r="E7" s="585"/>
      <c r="F7" s="585"/>
      <c r="G7" s="585"/>
      <c r="H7" s="585"/>
      <c r="I7" s="585"/>
      <c r="J7" s="585"/>
      <c r="K7" s="585"/>
      <c r="L7" s="585"/>
      <c r="M7" s="585"/>
      <c r="N7" s="585"/>
      <c r="O7" s="585"/>
      <c r="P7" s="585"/>
      <c r="Q7" s="585"/>
      <c r="R7" s="589"/>
      <c r="S7" s="589"/>
      <c r="T7" s="589"/>
      <c r="U7" s="589"/>
      <c r="V7" s="590"/>
      <c r="W7" s="576"/>
      <c r="X7" s="386"/>
      <c r="Y7" s="386"/>
      <c r="Z7" s="386"/>
      <c r="AA7" s="386"/>
      <c r="AB7" s="584"/>
      <c r="AC7" s="596"/>
      <c r="AD7" s="387"/>
      <c r="AE7" s="387"/>
      <c r="AF7" s="387"/>
      <c r="AG7" s="387"/>
      <c r="AH7" s="387"/>
      <c r="AI7" s="387"/>
      <c r="AJ7" s="387"/>
      <c r="AK7" s="387"/>
      <c r="AL7" s="597"/>
      <c r="AM7" s="492" t="s">
        <v>105</v>
      </c>
      <c r="AN7" s="392"/>
      <c r="AO7" s="392"/>
      <c r="AP7" s="392"/>
      <c r="AQ7" s="392"/>
      <c r="AR7" s="392"/>
      <c r="AS7" s="392"/>
      <c r="AT7" s="393"/>
      <c r="AU7" s="493" t="s">
        <v>106</v>
      </c>
      <c r="AV7" s="494"/>
      <c r="AW7" s="494"/>
      <c r="AX7" s="494"/>
      <c r="AY7" s="449" t="s">
        <v>107</v>
      </c>
      <c r="AZ7" s="450"/>
      <c r="BA7" s="450"/>
      <c r="BB7" s="450"/>
      <c r="BC7" s="450"/>
      <c r="BD7" s="450"/>
      <c r="BE7" s="450"/>
      <c r="BF7" s="450"/>
      <c r="BG7" s="450"/>
      <c r="BH7" s="450"/>
      <c r="BI7" s="450"/>
      <c r="BJ7" s="450"/>
      <c r="BK7" s="450"/>
      <c r="BL7" s="450"/>
      <c r="BM7" s="451"/>
      <c r="BN7" s="435">
        <v>333897</v>
      </c>
      <c r="BO7" s="436"/>
      <c r="BP7" s="436"/>
      <c r="BQ7" s="436"/>
      <c r="BR7" s="436"/>
      <c r="BS7" s="436"/>
      <c r="BT7" s="436"/>
      <c r="BU7" s="437"/>
      <c r="BV7" s="435">
        <v>398107</v>
      </c>
      <c r="BW7" s="436"/>
      <c r="BX7" s="436"/>
      <c r="BY7" s="436"/>
      <c r="BZ7" s="436"/>
      <c r="CA7" s="436"/>
      <c r="CB7" s="436"/>
      <c r="CC7" s="437"/>
      <c r="CD7" s="475" t="s">
        <v>108</v>
      </c>
      <c r="CE7" s="395"/>
      <c r="CF7" s="395"/>
      <c r="CG7" s="395"/>
      <c r="CH7" s="395"/>
      <c r="CI7" s="395"/>
      <c r="CJ7" s="395"/>
      <c r="CK7" s="395"/>
      <c r="CL7" s="395"/>
      <c r="CM7" s="395"/>
      <c r="CN7" s="395"/>
      <c r="CO7" s="395"/>
      <c r="CP7" s="395"/>
      <c r="CQ7" s="395"/>
      <c r="CR7" s="395"/>
      <c r="CS7" s="476"/>
      <c r="CT7" s="435">
        <v>16504399</v>
      </c>
      <c r="CU7" s="436"/>
      <c r="CV7" s="436"/>
      <c r="CW7" s="436"/>
      <c r="CX7" s="436"/>
      <c r="CY7" s="436"/>
      <c r="CZ7" s="436"/>
      <c r="DA7" s="437"/>
      <c r="DB7" s="435">
        <v>15615128</v>
      </c>
      <c r="DC7" s="436"/>
      <c r="DD7" s="436"/>
      <c r="DE7" s="436"/>
      <c r="DF7" s="436"/>
      <c r="DG7" s="436"/>
      <c r="DH7" s="436"/>
      <c r="DI7" s="437"/>
    </row>
    <row r="8" spans="1:119" ht="18.75" customHeight="1" thickBot="1" x14ac:dyDescent="0.25">
      <c r="A8" s="172"/>
      <c r="B8" s="586"/>
      <c r="C8" s="531"/>
      <c r="D8" s="531"/>
      <c r="E8" s="587"/>
      <c r="F8" s="587"/>
      <c r="G8" s="587"/>
      <c r="H8" s="587"/>
      <c r="I8" s="587"/>
      <c r="J8" s="587"/>
      <c r="K8" s="587"/>
      <c r="L8" s="587"/>
      <c r="M8" s="587"/>
      <c r="N8" s="587"/>
      <c r="O8" s="587"/>
      <c r="P8" s="587"/>
      <c r="Q8" s="587"/>
      <c r="R8" s="591"/>
      <c r="S8" s="591"/>
      <c r="T8" s="591"/>
      <c r="U8" s="591"/>
      <c r="V8" s="592"/>
      <c r="W8" s="506"/>
      <c r="X8" s="507"/>
      <c r="Y8" s="507"/>
      <c r="Z8" s="507"/>
      <c r="AA8" s="507"/>
      <c r="AB8" s="531"/>
      <c r="AC8" s="598"/>
      <c r="AD8" s="599"/>
      <c r="AE8" s="599"/>
      <c r="AF8" s="599"/>
      <c r="AG8" s="599"/>
      <c r="AH8" s="599"/>
      <c r="AI8" s="599"/>
      <c r="AJ8" s="599"/>
      <c r="AK8" s="599"/>
      <c r="AL8" s="600"/>
      <c r="AM8" s="492" t="s">
        <v>109</v>
      </c>
      <c r="AN8" s="392"/>
      <c r="AO8" s="392"/>
      <c r="AP8" s="392"/>
      <c r="AQ8" s="392"/>
      <c r="AR8" s="392"/>
      <c r="AS8" s="392"/>
      <c r="AT8" s="393"/>
      <c r="AU8" s="493" t="s">
        <v>110</v>
      </c>
      <c r="AV8" s="494"/>
      <c r="AW8" s="494"/>
      <c r="AX8" s="494"/>
      <c r="AY8" s="449" t="s">
        <v>111</v>
      </c>
      <c r="AZ8" s="450"/>
      <c r="BA8" s="450"/>
      <c r="BB8" s="450"/>
      <c r="BC8" s="450"/>
      <c r="BD8" s="450"/>
      <c r="BE8" s="450"/>
      <c r="BF8" s="450"/>
      <c r="BG8" s="450"/>
      <c r="BH8" s="450"/>
      <c r="BI8" s="450"/>
      <c r="BJ8" s="450"/>
      <c r="BK8" s="450"/>
      <c r="BL8" s="450"/>
      <c r="BM8" s="451"/>
      <c r="BN8" s="435">
        <v>837307</v>
      </c>
      <c r="BO8" s="436"/>
      <c r="BP8" s="436"/>
      <c r="BQ8" s="436"/>
      <c r="BR8" s="436"/>
      <c r="BS8" s="436"/>
      <c r="BT8" s="436"/>
      <c r="BU8" s="437"/>
      <c r="BV8" s="435">
        <v>740758</v>
      </c>
      <c r="BW8" s="436"/>
      <c r="BX8" s="436"/>
      <c r="BY8" s="436"/>
      <c r="BZ8" s="436"/>
      <c r="CA8" s="436"/>
      <c r="CB8" s="436"/>
      <c r="CC8" s="437"/>
      <c r="CD8" s="475" t="s">
        <v>112</v>
      </c>
      <c r="CE8" s="395"/>
      <c r="CF8" s="395"/>
      <c r="CG8" s="395"/>
      <c r="CH8" s="395"/>
      <c r="CI8" s="395"/>
      <c r="CJ8" s="395"/>
      <c r="CK8" s="395"/>
      <c r="CL8" s="395"/>
      <c r="CM8" s="395"/>
      <c r="CN8" s="395"/>
      <c r="CO8" s="395"/>
      <c r="CP8" s="395"/>
      <c r="CQ8" s="395"/>
      <c r="CR8" s="395"/>
      <c r="CS8" s="476"/>
      <c r="CT8" s="538">
        <v>0.78</v>
      </c>
      <c r="CU8" s="539"/>
      <c r="CV8" s="539"/>
      <c r="CW8" s="539"/>
      <c r="CX8" s="539"/>
      <c r="CY8" s="539"/>
      <c r="CZ8" s="539"/>
      <c r="DA8" s="540"/>
      <c r="DB8" s="538">
        <v>0.8</v>
      </c>
      <c r="DC8" s="539"/>
      <c r="DD8" s="539"/>
      <c r="DE8" s="539"/>
      <c r="DF8" s="539"/>
      <c r="DG8" s="539"/>
      <c r="DH8" s="539"/>
      <c r="DI8" s="540"/>
    </row>
    <row r="9" spans="1:119" ht="18.75" customHeight="1" thickBot="1" x14ac:dyDescent="0.25">
      <c r="A9" s="172"/>
      <c r="B9" s="567" t="s">
        <v>113</v>
      </c>
      <c r="C9" s="568"/>
      <c r="D9" s="568"/>
      <c r="E9" s="568"/>
      <c r="F9" s="568"/>
      <c r="G9" s="568"/>
      <c r="H9" s="568"/>
      <c r="I9" s="568"/>
      <c r="J9" s="568"/>
      <c r="K9" s="486"/>
      <c r="L9" s="569" t="s">
        <v>114</v>
      </c>
      <c r="M9" s="570"/>
      <c r="N9" s="570"/>
      <c r="O9" s="570"/>
      <c r="P9" s="570"/>
      <c r="Q9" s="571"/>
      <c r="R9" s="572">
        <v>73753</v>
      </c>
      <c r="S9" s="573"/>
      <c r="T9" s="573"/>
      <c r="U9" s="573"/>
      <c r="V9" s="574"/>
      <c r="W9" s="504" t="s">
        <v>115</v>
      </c>
      <c r="X9" s="505"/>
      <c r="Y9" s="505"/>
      <c r="Z9" s="505"/>
      <c r="AA9" s="505"/>
      <c r="AB9" s="505"/>
      <c r="AC9" s="505"/>
      <c r="AD9" s="505"/>
      <c r="AE9" s="505"/>
      <c r="AF9" s="505"/>
      <c r="AG9" s="505"/>
      <c r="AH9" s="505"/>
      <c r="AI9" s="505"/>
      <c r="AJ9" s="505"/>
      <c r="AK9" s="505"/>
      <c r="AL9" s="575"/>
      <c r="AM9" s="492" t="s">
        <v>116</v>
      </c>
      <c r="AN9" s="392"/>
      <c r="AO9" s="392"/>
      <c r="AP9" s="392"/>
      <c r="AQ9" s="392"/>
      <c r="AR9" s="392"/>
      <c r="AS9" s="392"/>
      <c r="AT9" s="393"/>
      <c r="AU9" s="493" t="s">
        <v>94</v>
      </c>
      <c r="AV9" s="494"/>
      <c r="AW9" s="494"/>
      <c r="AX9" s="494"/>
      <c r="AY9" s="449" t="s">
        <v>117</v>
      </c>
      <c r="AZ9" s="450"/>
      <c r="BA9" s="450"/>
      <c r="BB9" s="450"/>
      <c r="BC9" s="450"/>
      <c r="BD9" s="450"/>
      <c r="BE9" s="450"/>
      <c r="BF9" s="450"/>
      <c r="BG9" s="450"/>
      <c r="BH9" s="450"/>
      <c r="BI9" s="450"/>
      <c r="BJ9" s="450"/>
      <c r="BK9" s="450"/>
      <c r="BL9" s="450"/>
      <c r="BM9" s="451"/>
      <c r="BN9" s="435">
        <v>96549</v>
      </c>
      <c r="BO9" s="436"/>
      <c r="BP9" s="436"/>
      <c r="BQ9" s="436"/>
      <c r="BR9" s="436"/>
      <c r="BS9" s="436"/>
      <c r="BT9" s="436"/>
      <c r="BU9" s="437"/>
      <c r="BV9" s="435">
        <v>390022</v>
      </c>
      <c r="BW9" s="436"/>
      <c r="BX9" s="436"/>
      <c r="BY9" s="436"/>
      <c r="BZ9" s="436"/>
      <c r="CA9" s="436"/>
      <c r="CB9" s="436"/>
      <c r="CC9" s="437"/>
      <c r="CD9" s="475" t="s">
        <v>118</v>
      </c>
      <c r="CE9" s="395"/>
      <c r="CF9" s="395"/>
      <c r="CG9" s="395"/>
      <c r="CH9" s="395"/>
      <c r="CI9" s="395"/>
      <c r="CJ9" s="395"/>
      <c r="CK9" s="395"/>
      <c r="CL9" s="395"/>
      <c r="CM9" s="395"/>
      <c r="CN9" s="395"/>
      <c r="CO9" s="395"/>
      <c r="CP9" s="395"/>
      <c r="CQ9" s="395"/>
      <c r="CR9" s="395"/>
      <c r="CS9" s="476"/>
      <c r="CT9" s="432">
        <v>10.5</v>
      </c>
      <c r="CU9" s="433"/>
      <c r="CV9" s="433"/>
      <c r="CW9" s="433"/>
      <c r="CX9" s="433"/>
      <c r="CY9" s="433"/>
      <c r="CZ9" s="433"/>
      <c r="DA9" s="434"/>
      <c r="DB9" s="432">
        <v>11.3</v>
      </c>
      <c r="DC9" s="433"/>
      <c r="DD9" s="433"/>
      <c r="DE9" s="433"/>
      <c r="DF9" s="433"/>
      <c r="DG9" s="433"/>
      <c r="DH9" s="433"/>
      <c r="DI9" s="434"/>
    </row>
    <row r="10" spans="1:119" ht="18.75" customHeight="1" thickBot="1" x14ac:dyDescent="0.25">
      <c r="A10" s="172"/>
      <c r="B10" s="567"/>
      <c r="C10" s="568"/>
      <c r="D10" s="568"/>
      <c r="E10" s="568"/>
      <c r="F10" s="568"/>
      <c r="G10" s="568"/>
      <c r="H10" s="568"/>
      <c r="I10" s="568"/>
      <c r="J10" s="568"/>
      <c r="K10" s="486"/>
      <c r="L10" s="391" t="s">
        <v>119</v>
      </c>
      <c r="M10" s="392"/>
      <c r="N10" s="392"/>
      <c r="O10" s="392"/>
      <c r="P10" s="392"/>
      <c r="Q10" s="393"/>
      <c r="R10" s="388">
        <v>70835</v>
      </c>
      <c r="S10" s="389"/>
      <c r="T10" s="389"/>
      <c r="U10" s="389"/>
      <c r="V10" s="448"/>
      <c r="W10" s="576"/>
      <c r="X10" s="386"/>
      <c r="Y10" s="386"/>
      <c r="Z10" s="386"/>
      <c r="AA10" s="386"/>
      <c r="AB10" s="386"/>
      <c r="AC10" s="386"/>
      <c r="AD10" s="386"/>
      <c r="AE10" s="386"/>
      <c r="AF10" s="386"/>
      <c r="AG10" s="386"/>
      <c r="AH10" s="386"/>
      <c r="AI10" s="386"/>
      <c r="AJ10" s="386"/>
      <c r="AK10" s="386"/>
      <c r="AL10" s="577"/>
      <c r="AM10" s="492" t="s">
        <v>120</v>
      </c>
      <c r="AN10" s="392"/>
      <c r="AO10" s="392"/>
      <c r="AP10" s="392"/>
      <c r="AQ10" s="392"/>
      <c r="AR10" s="392"/>
      <c r="AS10" s="392"/>
      <c r="AT10" s="393"/>
      <c r="AU10" s="493" t="s">
        <v>102</v>
      </c>
      <c r="AV10" s="494"/>
      <c r="AW10" s="494"/>
      <c r="AX10" s="494"/>
      <c r="AY10" s="449" t="s">
        <v>121</v>
      </c>
      <c r="AZ10" s="450"/>
      <c r="BA10" s="450"/>
      <c r="BB10" s="450"/>
      <c r="BC10" s="450"/>
      <c r="BD10" s="450"/>
      <c r="BE10" s="450"/>
      <c r="BF10" s="450"/>
      <c r="BG10" s="450"/>
      <c r="BH10" s="450"/>
      <c r="BI10" s="450"/>
      <c r="BJ10" s="450"/>
      <c r="BK10" s="450"/>
      <c r="BL10" s="450"/>
      <c r="BM10" s="451"/>
      <c r="BN10" s="435">
        <v>370332</v>
      </c>
      <c r="BO10" s="436"/>
      <c r="BP10" s="436"/>
      <c r="BQ10" s="436"/>
      <c r="BR10" s="436"/>
      <c r="BS10" s="436"/>
      <c r="BT10" s="436"/>
      <c r="BU10" s="437"/>
      <c r="BV10" s="435">
        <v>175439</v>
      </c>
      <c r="BW10" s="436"/>
      <c r="BX10" s="436"/>
      <c r="BY10" s="436"/>
      <c r="BZ10" s="436"/>
      <c r="CA10" s="436"/>
      <c r="CB10" s="436"/>
      <c r="CC10" s="437"/>
      <c r="CD10" s="178" t="s">
        <v>122</v>
      </c>
      <c r="CE10" s="179"/>
      <c r="CF10" s="179"/>
      <c r="CG10" s="179"/>
      <c r="CH10" s="179"/>
      <c r="CI10" s="179"/>
      <c r="CJ10" s="179"/>
      <c r="CK10" s="179"/>
      <c r="CL10" s="179"/>
      <c r="CM10" s="179"/>
      <c r="CN10" s="179"/>
      <c r="CO10" s="179"/>
      <c r="CP10" s="179"/>
      <c r="CQ10" s="179"/>
      <c r="CR10" s="179"/>
      <c r="CS10" s="180"/>
      <c r="CT10" s="184"/>
      <c r="CU10" s="185"/>
      <c r="CV10" s="185"/>
      <c r="CW10" s="185"/>
      <c r="CX10" s="185"/>
      <c r="CY10" s="185"/>
      <c r="CZ10" s="185"/>
      <c r="DA10" s="186"/>
      <c r="DB10" s="184"/>
      <c r="DC10" s="185"/>
      <c r="DD10" s="185"/>
      <c r="DE10" s="185"/>
      <c r="DF10" s="185"/>
      <c r="DG10" s="185"/>
      <c r="DH10" s="185"/>
      <c r="DI10" s="186"/>
    </row>
    <row r="11" spans="1:119" ht="18.75" customHeight="1" thickBot="1" x14ac:dyDescent="0.25">
      <c r="A11" s="172"/>
      <c r="B11" s="567"/>
      <c r="C11" s="568"/>
      <c r="D11" s="568"/>
      <c r="E11" s="568"/>
      <c r="F11" s="568"/>
      <c r="G11" s="568"/>
      <c r="H11" s="568"/>
      <c r="I11" s="568"/>
      <c r="J11" s="568"/>
      <c r="K11" s="486"/>
      <c r="L11" s="396" t="s">
        <v>123</v>
      </c>
      <c r="M11" s="397"/>
      <c r="N11" s="397"/>
      <c r="O11" s="397"/>
      <c r="P11" s="397"/>
      <c r="Q11" s="398"/>
      <c r="R11" s="564" t="s">
        <v>124</v>
      </c>
      <c r="S11" s="565"/>
      <c r="T11" s="565"/>
      <c r="U11" s="565"/>
      <c r="V11" s="566"/>
      <c r="W11" s="576"/>
      <c r="X11" s="386"/>
      <c r="Y11" s="386"/>
      <c r="Z11" s="386"/>
      <c r="AA11" s="386"/>
      <c r="AB11" s="386"/>
      <c r="AC11" s="386"/>
      <c r="AD11" s="386"/>
      <c r="AE11" s="386"/>
      <c r="AF11" s="386"/>
      <c r="AG11" s="386"/>
      <c r="AH11" s="386"/>
      <c r="AI11" s="386"/>
      <c r="AJ11" s="386"/>
      <c r="AK11" s="386"/>
      <c r="AL11" s="577"/>
      <c r="AM11" s="492" t="s">
        <v>125</v>
      </c>
      <c r="AN11" s="392"/>
      <c r="AO11" s="392"/>
      <c r="AP11" s="392"/>
      <c r="AQ11" s="392"/>
      <c r="AR11" s="392"/>
      <c r="AS11" s="392"/>
      <c r="AT11" s="393"/>
      <c r="AU11" s="493" t="s">
        <v>102</v>
      </c>
      <c r="AV11" s="494"/>
      <c r="AW11" s="494"/>
      <c r="AX11" s="494"/>
      <c r="AY11" s="449" t="s">
        <v>126</v>
      </c>
      <c r="AZ11" s="450"/>
      <c r="BA11" s="450"/>
      <c r="BB11" s="450"/>
      <c r="BC11" s="450"/>
      <c r="BD11" s="450"/>
      <c r="BE11" s="450"/>
      <c r="BF11" s="450"/>
      <c r="BG11" s="450"/>
      <c r="BH11" s="450"/>
      <c r="BI11" s="450"/>
      <c r="BJ11" s="450"/>
      <c r="BK11" s="450"/>
      <c r="BL11" s="450"/>
      <c r="BM11" s="451"/>
      <c r="BN11" s="435">
        <v>0</v>
      </c>
      <c r="BO11" s="436"/>
      <c r="BP11" s="436"/>
      <c r="BQ11" s="436"/>
      <c r="BR11" s="436"/>
      <c r="BS11" s="436"/>
      <c r="BT11" s="436"/>
      <c r="BU11" s="437"/>
      <c r="BV11" s="435">
        <v>0</v>
      </c>
      <c r="BW11" s="436"/>
      <c r="BX11" s="436"/>
      <c r="BY11" s="436"/>
      <c r="BZ11" s="436"/>
      <c r="CA11" s="436"/>
      <c r="CB11" s="436"/>
      <c r="CC11" s="437"/>
      <c r="CD11" s="475" t="s">
        <v>127</v>
      </c>
      <c r="CE11" s="395"/>
      <c r="CF11" s="395"/>
      <c r="CG11" s="395"/>
      <c r="CH11" s="395"/>
      <c r="CI11" s="395"/>
      <c r="CJ11" s="395"/>
      <c r="CK11" s="395"/>
      <c r="CL11" s="395"/>
      <c r="CM11" s="395"/>
      <c r="CN11" s="395"/>
      <c r="CO11" s="395"/>
      <c r="CP11" s="395"/>
      <c r="CQ11" s="395"/>
      <c r="CR11" s="395"/>
      <c r="CS11" s="476"/>
      <c r="CT11" s="538" t="s">
        <v>128</v>
      </c>
      <c r="CU11" s="539"/>
      <c r="CV11" s="539"/>
      <c r="CW11" s="539"/>
      <c r="CX11" s="539"/>
      <c r="CY11" s="539"/>
      <c r="CZ11" s="539"/>
      <c r="DA11" s="540"/>
      <c r="DB11" s="538" t="s">
        <v>129</v>
      </c>
      <c r="DC11" s="539"/>
      <c r="DD11" s="539"/>
      <c r="DE11" s="539"/>
      <c r="DF11" s="539"/>
      <c r="DG11" s="539"/>
      <c r="DH11" s="539"/>
      <c r="DI11" s="540"/>
    </row>
    <row r="12" spans="1:119" ht="18.75" customHeight="1" x14ac:dyDescent="0.2">
      <c r="A12" s="172"/>
      <c r="B12" s="541" t="s">
        <v>130</v>
      </c>
      <c r="C12" s="542"/>
      <c r="D12" s="542"/>
      <c r="E12" s="542"/>
      <c r="F12" s="542"/>
      <c r="G12" s="542"/>
      <c r="H12" s="542"/>
      <c r="I12" s="542"/>
      <c r="J12" s="542"/>
      <c r="K12" s="543"/>
      <c r="L12" s="550" t="s">
        <v>131</v>
      </c>
      <c r="M12" s="551"/>
      <c r="N12" s="551"/>
      <c r="O12" s="551"/>
      <c r="P12" s="551"/>
      <c r="Q12" s="552"/>
      <c r="R12" s="553">
        <v>70848</v>
      </c>
      <c r="S12" s="554"/>
      <c r="T12" s="554"/>
      <c r="U12" s="554"/>
      <c r="V12" s="555"/>
      <c r="W12" s="556" t="s">
        <v>1</v>
      </c>
      <c r="X12" s="494"/>
      <c r="Y12" s="494"/>
      <c r="Z12" s="494"/>
      <c r="AA12" s="494"/>
      <c r="AB12" s="557"/>
      <c r="AC12" s="558" t="s">
        <v>132</v>
      </c>
      <c r="AD12" s="559"/>
      <c r="AE12" s="559"/>
      <c r="AF12" s="559"/>
      <c r="AG12" s="560"/>
      <c r="AH12" s="558" t="s">
        <v>133</v>
      </c>
      <c r="AI12" s="559"/>
      <c r="AJ12" s="559"/>
      <c r="AK12" s="559"/>
      <c r="AL12" s="561"/>
      <c r="AM12" s="492" t="s">
        <v>134</v>
      </c>
      <c r="AN12" s="392"/>
      <c r="AO12" s="392"/>
      <c r="AP12" s="392"/>
      <c r="AQ12" s="392"/>
      <c r="AR12" s="392"/>
      <c r="AS12" s="392"/>
      <c r="AT12" s="393"/>
      <c r="AU12" s="493" t="s">
        <v>135</v>
      </c>
      <c r="AV12" s="494"/>
      <c r="AW12" s="494"/>
      <c r="AX12" s="494"/>
      <c r="AY12" s="449" t="s">
        <v>136</v>
      </c>
      <c r="AZ12" s="450"/>
      <c r="BA12" s="450"/>
      <c r="BB12" s="450"/>
      <c r="BC12" s="450"/>
      <c r="BD12" s="450"/>
      <c r="BE12" s="450"/>
      <c r="BF12" s="450"/>
      <c r="BG12" s="450"/>
      <c r="BH12" s="450"/>
      <c r="BI12" s="450"/>
      <c r="BJ12" s="450"/>
      <c r="BK12" s="450"/>
      <c r="BL12" s="450"/>
      <c r="BM12" s="451"/>
      <c r="BN12" s="435">
        <v>0</v>
      </c>
      <c r="BO12" s="436"/>
      <c r="BP12" s="436"/>
      <c r="BQ12" s="436"/>
      <c r="BR12" s="436"/>
      <c r="BS12" s="436"/>
      <c r="BT12" s="436"/>
      <c r="BU12" s="437"/>
      <c r="BV12" s="435">
        <v>200000</v>
      </c>
      <c r="BW12" s="436"/>
      <c r="BX12" s="436"/>
      <c r="BY12" s="436"/>
      <c r="BZ12" s="436"/>
      <c r="CA12" s="436"/>
      <c r="CB12" s="436"/>
      <c r="CC12" s="437"/>
      <c r="CD12" s="475" t="s">
        <v>137</v>
      </c>
      <c r="CE12" s="395"/>
      <c r="CF12" s="395"/>
      <c r="CG12" s="395"/>
      <c r="CH12" s="395"/>
      <c r="CI12" s="395"/>
      <c r="CJ12" s="395"/>
      <c r="CK12" s="395"/>
      <c r="CL12" s="395"/>
      <c r="CM12" s="395"/>
      <c r="CN12" s="395"/>
      <c r="CO12" s="395"/>
      <c r="CP12" s="395"/>
      <c r="CQ12" s="395"/>
      <c r="CR12" s="395"/>
      <c r="CS12" s="476"/>
      <c r="CT12" s="538" t="s">
        <v>138</v>
      </c>
      <c r="CU12" s="539"/>
      <c r="CV12" s="539"/>
      <c r="CW12" s="539"/>
      <c r="CX12" s="539"/>
      <c r="CY12" s="539"/>
      <c r="CZ12" s="539"/>
      <c r="DA12" s="540"/>
      <c r="DB12" s="538" t="s">
        <v>128</v>
      </c>
      <c r="DC12" s="539"/>
      <c r="DD12" s="539"/>
      <c r="DE12" s="539"/>
      <c r="DF12" s="539"/>
      <c r="DG12" s="539"/>
      <c r="DH12" s="539"/>
      <c r="DI12" s="540"/>
    </row>
    <row r="13" spans="1:119" ht="18.75" customHeight="1" x14ac:dyDescent="0.2">
      <c r="A13" s="172"/>
      <c r="B13" s="544"/>
      <c r="C13" s="545"/>
      <c r="D13" s="545"/>
      <c r="E13" s="545"/>
      <c r="F13" s="545"/>
      <c r="G13" s="545"/>
      <c r="H13" s="545"/>
      <c r="I13" s="545"/>
      <c r="J13" s="545"/>
      <c r="K13" s="546"/>
      <c r="L13" s="187"/>
      <c r="M13" s="519" t="s">
        <v>139</v>
      </c>
      <c r="N13" s="520"/>
      <c r="O13" s="520"/>
      <c r="P13" s="520"/>
      <c r="Q13" s="521"/>
      <c r="R13" s="522">
        <v>69873</v>
      </c>
      <c r="S13" s="523"/>
      <c r="T13" s="523"/>
      <c r="U13" s="523"/>
      <c r="V13" s="524"/>
      <c r="W13" s="525" t="s">
        <v>140</v>
      </c>
      <c r="X13" s="421"/>
      <c r="Y13" s="421"/>
      <c r="Z13" s="421"/>
      <c r="AA13" s="421"/>
      <c r="AB13" s="422"/>
      <c r="AC13" s="388">
        <v>577</v>
      </c>
      <c r="AD13" s="389"/>
      <c r="AE13" s="389"/>
      <c r="AF13" s="389"/>
      <c r="AG13" s="390"/>
      <c r="AH13" s="388">
        <v>585</v>
      </c>
      <c r="AI13" s="389"/>
      <c r="AJ13" s="389"/>
      <c r="AK13" s="389"/>
      <c r="AL13" s="448"/>
      <c r="AM13" s="492" t="s">
        <v>141</v>
      </c>
      <c r="AN13" s="392"/>
      <c r="AO13" s="392"/>
      <c r="AP13" s="392"/>
      <c r="AQ13" s="392"/>
      <c r="AR13" s="392"/>
      <c r="AS13" s="392"/>
      <c r="AT13" s="393"/>
      <c r="AU13" s="493" t="s">
        <v>142</v>
      </c>
      <c r="AV13" s="494"/>
      <c r="AW13" s="494"/>
      <c r="AX13" s="494"/>
      <c r="AY13" s="449" t="s">
        <v>143</v>
      </c>
      <c r="AZ13" s="450"/>
      <c r="BA13" s="450"/>
      <c r="BB13" s="450"/>
      <c r="BC13" s="450"/>
      <c r="BD13" s="450"/>
      <c r="BE13" s="450"/>
      <c r="BF13" s="450"/>
      <c r="BG13" s="450"/>
      <c r="BH13" s="450"/>
      <c r="BI13" s="450"/>
      <c r="BJ13" s="450"/>
      <c r="BK13" s="450"/>
      <c r="BL13" s="450"/>
      <c r="BM13" s="451"/>
      <c r="BN13" s="435">
        <v>466881</v>
      </c>
      <c r="BO13" s="436"/>
      <c r="BP13" s="436"/>
      <c r="BQ13" s="436"/>
      <c r="BR13" s="436"/>
      <c r="BS13" s="436"/>
      <c r="BT13" s="436"/>
      <c r="BU13" s="437"/>
      <c r="BV13" s="435">
        <v>365461</v>
      </c>
      <c r="BW13" s="436"/>
      <c r="BX13" s="436"/>
      <c r="BY13" s="436"/>
      <c r="BZ13" s="436"/>
      <c r="CA13" s="436"/>
      <c r="CB13" s="436"/>
      <c r="CC13" s="437"/>
      <c r="CD13" s="475" t="s">
        <v>144</v>
      </c>
      <c r="CE13" s="395"/>
      <c r="CF13" s="395"/>
      <c r="CG13" s="395"/>
      <c r="CH13" s="395"/>
      <c r="CI13" s="395"/>
      <c r="CJ13" s="395"/>
      <c r="CK13" s="395"/>
      <c r="CL13" s="395"/>
      <c r="CM13" s="395"/>
      <c r="CN13" s="395"/>
      <c r="CO13" s="395"/>
      <c r="CP13" s="395"/>
      <c r="CQ13" s="395"/>
      <c r="CR13" s="395"/>
      <c r="CS13" s="476"/>
      <c r="CT13" s="432">
        <v>0.5</v>
      </c>
      <c r="CU13" s="433"/>
      <c r="CV13" s="433"/>
      <c r="CW13" s="433"/>
      <c r="CX13" s="433"/>
      <c r="CY13" s="433"/>
      <c r="CZ13" s="433"/>
      <c r="DA13" s="434"/>
      <c r="DB13" s="432">
        <v>0.4</v>
      </c>
      <c r="DC13" s="433"/>
      <c r="DD13" s="433"/>
      <c r="DE13" s="433"/>
      <c r="DF13" s="433"/>
      <c r="DG13" s="433"/>
      <c r="DH13" s="433"/>
      <c r="DI13" s="434"/>
    </row>
    <row r="14" spans="1:119" ht="18.75" customHeight="1" thickBot="1" x14ac:dyDescent="0.25">
      <c r="A14" s="172"/>
      <c r="B14" s="544"/>
      <c r="C14" s="545"/>
      <c r="D14" s="545"/>
      <c r="E14" s="545"/>
      <c r="F14" s="545"/>
      <c r="G14" s="545"/>
      <c r="H14" s="545"/>
      <c r="I14" s="545"/>
      <c r="J14" s="545"/>
      <c r="K14" s="546"/>
      <c r="L14" s="509" t="s">
        <v>145</v>
      </c>
      <c r="M14" s="562"/>
      <c r="N14" s="562"/>
      <c r="O14" s="562"/>
      <c r="P14" s="562"/>
      <c r="Q14" s="563"/>
      <c r="R14" s="522">
        <v>70513</v>
      </c>
      <c r="S14" s="523"/>
      <c r="T14" s="523"/>
      <c r="U14" s="523"/>
      <c r="V14" s="524"/>
      <c r="W14" s="526"/>
      <c r="X14" s="424"/>
      <c r="Y14" s="424"/>
      <c r="Z14" s="424"/>
      <c r="AA14" s="424"/>
      <c r="AB14" s="425"/>
      <c r="AC14" s="515">
        <v>2</v>
      </c>
      <c r="AD14" s="516"/>
      <c r="AE14" s="516"/>
      <c r="AF14" s="516"/>
      <c r="AG14" s="517"/>
      <c r="AH14" s="515">
        <v>2.1</v>
      </c>
      <c r="AI14" s="516"/>
      <c r="AJ14" s="516"/>
      <c r="AK14" s="516"/>
      <c r="AL14" s="518"/>
      <c r="AM14" s="492"/>
      <c r="AN14" s="392"/>
      <c r="AO14" s="392"/>
      <c r="AP14" s="392"/>
      <c r="AQ14" s="392"/>
      <c r="AR14" s="392"/>
      <c r="AS14" s="392"/>
      <c r="AT14" s="393"/>
      <c r="AU14" s="493"/>
      <c r="AV14" s="494"/>
      <c r="AW14" s="494"/>
      <c r="AX14" s="494"/>
      <c r="AY14" s="449"/>
      <c r="AZ14" s="450"/>
      <c r="BA14" s="450"/>
      <c r="BB14" s="450"/>
      <c r="BC14" s="450"/>
      <c r="BD14" s="450"/>
      <c r="BE14" s="450"/>
      <c r="BF14" s="450"/>
      <c r="BG14" s="450"/>
      <c r="BH14" s="450"/>
      <c r="BI14" s="450"/>
      <c r="BJ14" s="450"/>
      <c r="BK14" s="450"/>
      <c r="BL14" s="450"/>
      <c r="BM14" s="451"/>
      <c r="BN14" s="435"/>
      <c r="BO14" s="436"/>
      <c r="BP14" s="436"/>
      <c r="BQ14" s="436"/>
      <c r="BR14" s="436"/>
      <c r="BS14" s="436"/>
      <c r="BT14" s="436"/>
      <c r="BU14" s="437"/>
      <c r="BV14" s="435"/>
      <c r="BW14" s="436"/>
      <c r="BX14" s="436"/>
      <c r="BY14" s="436"/>
      <c r="BZ14" s="436"/>
      <c r="CA14" s="436"/>
      <c r="CB14" s="436"/>
      <c r="CC14" s="437"/>
      <c r="CD14" s="472" t="s">
        <v>146</v>
      </c>
      <c r="CE14" s="473"/>
      <c r="CF14" s="473"/>
      <c r="CG14" s="473"/>
      <c r="CH14" s="473"/>
      <c r="CI14" s="473"/>
      <c r="CJ14" s="473"/>
      <c r="CK14" s="473"/>
      <c r="CL14" s="473"/>
      <c r="CM14" s="473"/>
      <c r="CN14" s="473"/>
      <c r="CO14" s="473"/>
      <c r="CP14" s="473"/>
      <c r="CQ14" s="473"/>
      <c r="CR14" s="473"/>
      <c r="CS14" s="474"/>
      <c r="CT14" s="532" t="s">
        <v>147</v>
      </c>
      <c r="CU14" s="533"/>
      <c r="CV14" s="533"/>
      <c r="CW14" s="533"/>
      <c r="CX14" s="533"/>
      <c r="CY14" s="533"/>
      <c r="CZ14" s="533"/>
      <c r="DA14" s="534"/>
      <c r="DB14" s="532" t="s">
        <v>147</v>
      </c>
      <c r="DC14" s="533"/>
      <c r="DD14" s="533"/>
      <c r="DE14" s="533"/>
      <c r="DF14" s="533"/>
      <c r="DG14" s="533"/>
      <c r="DH14" s="533"/>
      <c r="DI14" s="534"/>
    </row>
    <row r="15" spans="1:119" ht="18.75" customHeight="1" x14ac:dyDescent="0.2">
      <c r="A15" s="172"/>
      <c r="B15" s="544"/>
      <c r="C15" s="545"/>
      <c r="D15" s="545"/>
      <c r="E15" s="545"/>
      <c r="F15" s="545"/>
      <c r="G15" s="545"/>
      <c r="H15" s="545"/>
      <c r="I15" s="545"/>
      <c r="J15" s="545"/>
      <c r="K15" s="546"/>
      <c r="L15" s="187"/>
      <c r="M15" s="519" t="s">
        <v>148</v>
      </c>
      <c r="N15" s="520"/>
      <c r="O15" s="520"/>
      <c r="P15" s="520"/>
      <c r="Q15" s="521"/>
      <c r="R15" s="522">
        <v>69508</v>
      </c>
      <c r="S15" s="523"/>
      <c r="T15" s="523"/>
      <c r="U15" s="523"/>
      <c r="V15" s="524"/>
      <c r="W15" s="525" t="s">
        <v>149</v>
      </c>
      <c r="X15" s="421"/>
      <c r="Y15" s="421"/>
      <c r="Z15" s="421"/>
      <c r="AA15" s="421"/>
      <c r="AB15" s="422"/>
      <c r="AC15" s="388">
        <v>6798</v>
      </c>
      <c r="AD15" s="389"/>
      <c r="AE15" s="389"/>
      <c r="AF15" s="389"/>
      <c r="AG15" s="390"/>
      <c r="AH15" s="388">
        <v>6937</v>
      </c>
      <c r="AI15" s="389"/>
      <c r="AJ15" s="389"/>
      <c r="AK15" s="389"/>
      <c r="AL15" s="448"/>
      <c r="AM15" s="492"/>
      <c r="AN15" s="392"/>
      <c r="AO15" s="392"/>
      <c r="AP15" s="392"/>
      <c r="AQ15" s="392"/>
      <c r="AR15" s="392"/>
      <c r="AS15" s="392"/>
      <c r="AT15" s="393"/>
      <c r="AU15" s="493"/>
      <c r="AV15" s="494"/>
      <c r="AW15" s="494"/>
      <c r="AX15" s="494"/>
      <c r="AY15" s="461" t="s">
        <v>150</v>
      </c>
      <c r="AZ15" s="462"/>
      <c r="BA15" s="462"/>
      <c r="BB15" s="462"/>
      <c r="BC15" s="462"/>
      <c r="BD15" s="462"/>
      <c r="BE15" s="462"/>
      <c r="BF15" s="462"/>
      <c r="BG15" s="462"/>
      <c r="BH15" s="462"/>
      <c r="BI15" s="462"/>
      <c r="BJ15" s="462"/>
      <c r="BK15" s="462"/>
      <c r="BL15" s="462"/>
      <c r="BM15" s="463"/>
      <c r="BN15" s="464">
        <v>9373337</v>
      </c>
      <c r="BO15" s="465"/>
      <c r="BP15" s="465"/>
      <c r="BQ15" s="465"/>
      <c r="BR15" s="465"/>
      <c r="BS15" s="465"/>
      <c r="BT15" s="465"/>
      <c r="BU15" s="466"/>
      <c r="BV15" s="464">
        <v>9507023</v>
      </c>
      <c r="BW15" s="465"/>
      <c r="BX15" s="465"/>
      <c r="BY15" s="465"/>
      <c r="BZ15" s="465"/>
      <c r="CA15" s="465"/>
      <c r="CB15" s="465"/>
      <c r="CC15" s="466"/>
      <c r="CD15" s="535" t="s">
        <v>151</v>
      </c>
      <c r="CE15" s="536"/>
      <c r="CF15" s="536"/>
      <c r="CG15" s="536"/>
      <c r="CH15" s="536"/>
      <c r="CI15" s="536"/>
      <c r="CJ15" s="536"/>
      <c r="CK15" s="536"/>
      <c r="CL15" s="536"/>
      <c r="CM15" s="536"/>
      <c r="CN15" s="536"/>
      <c r="CO15" s="536"/>
      <c r="CP15" s="536"/>
      <c r="CQ15" s="536"/>
      <c r="CR15" s="536"/>
      <c r="CS15" s="537"/>
      <c r="CT15" s="188"/>
      <c r="CU15" s="189"/>
      <c r="CV15" s="189"/>
      <c r="CW15" s="189"/>
      <c r="CX15" s="189"/>
      <c r="CY15" s="189"/>
      <c r="CZ15" s="189"/>
      <c r="DA15" s="190"/>
      <c r="DB15" s="188"/>
      <c r="DC15" s="189"/>
      <c r="DD15" s="189"/>
      <c r="DE15" s="189"/>
      <c r="DF15" s="189"/>
      <c r="DG15" s="189"/>
      <c r="DH15" s="189"/>
      <c r="DI15" s="190"/>
    </row>
    <row r="16" spans="1:119" ht="18.75" customHeight="1" x14ac:dyDescent="0.2">
      <c r="A16" s="172"/>
      <c r="B16" s="544"/>
      <c r="C16" s="545"/>
      <c r="D16" s="545"/>
      <c r="E16" s="545"/>
      <c r="F16" s="545"/>
      <c r="G16" s="545"/>
      <c r="H16" s="545"/>
      <c r="I16" s="545"/>
      <c r="J16" s="545"/>
      <c r="K16" s="546"/>
      <c r="L16" s="509" t="s">
        <v>152</v>
      </c>
      <c r="M16" s="510"/>
      <c r="N16" s="510"/>
      <c r="O16" s="510"/>
      <c r="P16" s="510"/>
      <c r="Q16" s="511"/>
      <c r="R16" s="512" t="s">
        <v>153</v>
      </c>
      <c r="S16" s="513"/>
      <c r="T16" s="513"/>
      <c r="U16" s="513"/>
      <c r="V16" s="514"/>
      <c r="W16" s="526"/>
      <c r="X16" s="424"/>
      <c r="Y16" s="424"/>
      <c r="Z16" s="424"/>
      <c r="AA16" s="424"/>
      <c r="AB16" s="425"/>
      <c r="AC16" s="515">
        <v>23.2</v>
      </c>
      <c r="AD16" s="516"/>
      <c r="AE16" s="516"/>
      <c r="AF16" s="516"/>
      <c r="AG16" s="517"/>
      <c r="AH16" s="515">
        <v>24.4</v>
      </c>
      <c r="AI16" s="516"/>
      <c r="AJ16" s="516"/>
      <c r="AK16" s="516"/>
      <c r="AL16" s="518"/>
      <c r="AM16" s="492"/>
      <c r="AN16" s="392"/>
      <c r="AO16" s="392"/>
      <c r="AP16" s="392"/>
      <c r="AQ16" s="392"/>
      <c r="AR16" s="392"/>
      <c r="AS16" s="392"/>
      <c r="AT16" s="393"/>
      <c r="AU16" s="493"/>
      <c r="AV16" s="494"/>
      <c r="AW16" s="494"/>
      <c r="AX16" s="494"/>
      <c r="AY16" s="449" t="s">
        <v>154</v>
      </c>
      <c r="AZ16" s="450"/>
      <c r="BA16" s="450"/>
      <c r="BB16" s="450"/>
      <c r="BC16" s="450"/>
      <c r="BD16" s="450"/>
      <c r="BE16" s="450"/>
      <c r="BF16" s="450"/>
      <c r="BG16" s="450"/>
      <c r="BH16" s="450"/>
      <c r="BI16" s="450"/>
      <c r="BJ16" s="450"/>
      <c r="BK16" s="450"/>
      <c r="BL16" s="450"/>
      <c r="BM16" s="451"/>
      <c r="BN16" s="435">
        <v>12463847</v>
      </c>
      <c r="BO16" s="436"/>
      <c r="BP16" s="436"/>
      <c r="BQ16" s="436"/>
      <c r="BR16" s="436"/>
      <c r="BS16" s="436"/>
      <c r="BT16" s="436"/>
      <c r="BU16" s="437"/>
      <c r="BV16" s="435">
        <v>11955232</v>
      </c>
      <c r="BW16" s="436"/>
      <c r="BX16" s="436"/>
      <c r="BY16" s="436"/>
      <c r="BZ16" s="436"/>
      <c r="CA16" s="436"/>
      <c r="CB16" s="436"/>
      <c r="CC16" s="437"/>
      <c r="CD16" s="181"/>
      <c r="CE16" s="467"/>
      <c r="CF16" s="467"/>
      <c r="CG16" s="467"/>
      <c r="CH16" s="467"/>
      <c r="CI16" s="467"/>
      <c r="CJ16" s="467"/>
      <c r="CK16" s="467"/>
      <c r="CL16" s="467"/>
      <c r="CM16" s="467"/>
      <c r="CN16" s="467"/>
      <c r="CO16" s="467"/>
      <c r="CP16" s="467"/>
      <c r="CQ16" s="467"/>
      <c r="CR16" s="467"/>
      <c r="CS16" s="468"/>
      <c r="CT16" s="432"/>
      <c r="CU16" s="433"/>
      <c r="CV16" s="433"/>
      <c r="CW16" s="433"/>
      <c r="CX16" s="433"/>
      <c r="CY16" s="433"/>
      <c r="CZ16" s="433"/>
      <c r="DA16" s="434"/>
      <c r="DB16" s="432"/>
      <c r="DC16" s="433"/>
      <c r="DD16" s="433"/>
      <c r="DE16" s="433"/>
      <c r="DF16" s="433"/>
      <c r="DG16" s="433"/>
      <c r="DH16" s="433"/>
      <c r="DI16" s="434"/>
    </row>
    <row r="17" spans="1:113" ht="18.75" customHeight="1" thickBot="1" x14ac:dyDescent="0.25">
      <c r="A17" s="172"/>
      <c r="B17" s="547"/>
      <c r="C17" s="548"/>
      <c r="D17" s="548"/>
      <c r="E17" s="548"/>
      <c r="F17" s="548"/>
      <c r="G17" s="548"/>
      <c r="H17" s="548"/>
      <c r="I17" s="548"/>
      <c r="J17" s="548"/>
      <c r="K17" s="549"/>
      <c r="L17" s="191"/>
      <c r="M17" s="528" t="s">
        <v>155</v>
      </c>
      <c r="N17" s="529"/>
      <c r="O17" s="529"/>
      <c r="P17" s="529"/>
      <c r="Q17" s="530"/>
      <c r="R17" s="512" t="s">
        <v>156</v>
      </c>
      <c r="S17" s="513"/>
      <c r="T17" s="513"/>
      <c r="U17" s="513"/>
      <c r="V17" s="514"/>
      <c r="W17" s="525" t="s">
        <v>157</v>
      </c>
      <c r="X17" s="421"/>
      <c r="Y17" s="421"/>
      <c r="Z17" s="421"/>
      <c r="AA17" s="421"/>
      <c r="AB17" s="422"/>
      <c r="AC17" s="388">
        <v>21980</v>
      </c>
      <c r="AD17" s="389"/>
      <c r="AE17" s="389"/>
      <c r="AF17" s="389"/>
      <c r="AG17" s="390"/>
      <c r="AH17" s="388">
        <v>20924</v>
      </c>
      <c r="AI17" s="389"/>
      <c r="AJ17" s="389"/>
      <c r="AK17" s="389"/>
      <c r="AL17" s="448"/>
      <c r="AM17" s="492"/>
      <c r="AN17" s="392"/>
      <c r="AO17" s="392"/>
      <c r="AP17" s="392"/>
      <c r="AQ17" s="392"/>
      <c r="AR17" s="392"/>
      <c r="AS17" s="392"/>
      <c r="AT17" s="393"/>
      <c r="AU17" s="493"/>
      <c r="AV17" s="494"/>
      <c r="AW17" s="494"/>
      <c r="AX17" s="494"/>
      <c r="AY17" s="449" t="s">
        <v>158</v>
      </c>
      <c r="AZ17" s="450"/>
      <c r="BA17" s="450"/>
      <c r="BB17" s="450"/>
      <c r="BC17" s="450"/>
      <c r="BD17" s="450"/>
      <c r="BE17" s="450"/>
      <c r="BF17" s="450"/>
      <c r="BG17" s="450"/>
      <c r="BH17" s="450"/>
      <c r="BI17" s="450"/>
      <c r="BJ17" s="450"/>
      <c r="BK17" s="450"/>
      <c r="BL17" s="450"/>
      <c r="BM17" s="451"/>
      <c r="BN17" s="435">
        <v>11999874</v>
      </c>
      <c r="BO17" s="436"/>
      <c r="BP17" s="436"/>
      <c r="BQ17" s="436"/>
      <c r="BR17" s="436"/>
      <c r="BS17" s="436"/>
      <c r="BT17" s="436"/>
      <c r="BU17" s="437"/>
      <c r="BV17" s="435">
        <v>12213606</v>
      </c>
      <c r="BW17" s="436"/>
      <c r="BX17" s="436"/>
      <c r="BY17" s="436"/>
      <c r="BZ17" s="436"/>
      <c r="CA17" s="436"/>
      <c r="CB17" s="436"/>
      <c r="CC17" s="437"/>
      <c r="CD17" s="181"/>
      <c r="CE17" s="467"/>
      <c r="CF17" s="467"/>
      <c r="CG17" s="467"/>
      <c r="CH17" s="467"/>
      <c r="CI17" s="467"/>
      <c r="CJ17" s="467"/>
      <c r="CK17" s="467"/>
      <c r="CL17" s="467"/>
      <c r="CM17" s="467"/>
      <c r="CN17" s="467"/>
      <c r="CO17" s="467"/>
      <c r="CP17" s="467"/>
      <c r="CQ17" s="467"/>
      <c r="CR17" s="467"/>
      <c r="CS17" s="468"/>
      <c r="CT17" s="432"/>
      <c r="CU17" s="433"/>
      <c r="CV17" s="433"/>
      <c r="CW17" s="433"/>
      <c r="CX17" s="433"/>
      <c r="CY17" s="433"/>
      <c r="CZ17" s="433"/>
      <c r="DA17" s="434"/>
      <c r="DB17" s="432"/>
      <c r="DC17" s="433"/>
      <c r="DD17" s="433"/>
      <c r="DE17" s="433"/>
      <c r="DF17" s="433"/>
      <c r="DG17" s="433"/>
      <c r="DH17" s="433"/>
      <c r="DI17" s="434"/>
    </row>
    <row r="18" spans="1:113" ht="18.75" customHeight="1" thickBot="1" x14ac:dyDescent="0.25">
      <c r="A18" s="172"/>
      <c r="B18" s="485" t="s">
        <v>159</v>
      </c>
      <c r="C18" s="486"/>
      <c r="D18" s="486"/>
      <c r="E18" s="487"/>
      <c r="F18" s="487"/>
      <c r="G18" s="487"/>
      <c r="H18" s="487"/>
      <c r="I18" s="487"/>
      <c r="J18" s="487"/>
      <c r="K18" s="487"/>
      <c r="L18" s="488">
        <v>42.92</v>
      </c>
      <c r="M18" s="488"/>
      <c r="N18" s="488"/>
      <c r="O18" s="488"/>
      <c r="P18" s="488"/>
      <c r="Q18" s="488"/>
      <c r="R18" s="489"/>
      <c r="S18" s="489"/>
      <c r="T18" s="489"/>
      <c r="U18" s="489"/>
      <c r="V18" s="490"/>
      <c r="W18" s="506"/>
      <c r="X18" s="507"/>
      <c r="Y18" s="507"/>
      <c r="Z18" s="507"/>
      <c r="AA18" s="507"/>
      <c r="AB18" s="531"/>
      <c r="AC18" s="405">
        <v>74.900000000000006</v>
      </c>
      <c r="AD18" s="406"/>
      <c r="AE18" s="406"/>
      <c r="AF18" s="406"/>
      <c r="AG18" s="491"/>
      <c r="AH18" s="405">
        <v>73.599999999999994</v>
      </c>
      <c r="AI18" s="406"/>
      <c r="AJ18" s="406"/>
      <c r="AK18" s="406"/>
      <c r="AL18" s="407"/>
      <c r="AM18" s="492"/>
      <c r="AN18" s="392"/>
      <c r="AO18" s="392"/>
      <c r="AP18" s="392"/>
      <c r="AQ18" s="392"/>
      <c r="AR18" s="392"/>
      <c r="AS18" s="392"/>
      <c r="AT18" s="393"/>
      <c r="AU18" s="493"/>
      <c r="AV18" s="494"/>
      <c r="AW18" s="494"/>
      <c r="AX18" s="494"/>
      <c r="AY18" s="449" t="s">
        <v>160</v>
      </c>
      <c r="AZ18" s="450"/>
      <c r="BA18" s="450"/>
      <c r="BB18" s="450"/>
      <c r="BC18" s="450"/>
      <c r="BD18" s="450"/>
      <c r="BE18" s="450"/>
      <c r="BF18" s="450"/>
      <c r="BG18" s="450"/>
      <c r="BH18" s="450"/>
      <c r="BI18" s="450"/>
      <c r="BJ18" s="450"/>
      <c r="BK18" s="450"/>
      <c r="BL18" s="450"/>
      <c r="BM18" s="451"/>
      <c r="BN18" s="435">
        <v>15342845</v>
      </c>
      <c r="BO18" s="436"/>
      <c r="BP18" s="436"/>
      <c r="BQ18" s="436"/>
      <c r="BR18" s="436"/>
      <c r="BS18" s="436"/>
      <c r="BT18" s="436"/>
      <c r="BU18" s="437"/>
      <c r="BV18" s="435">
        <v>15037048</v>
      </c>
      <c r="BW18" s="436"/>
      <c r="BX18" s="436"/>
      <c r="BY18" s="436"/>
      <c r="BZ18" s="436"/>
      <c r="CA18" s="436"/>
      <c r="CB18" s="436"/>
      <c r="CC18" s="437"/>
      <c r="CD18" s="181"/>
      <c r="CE18" s="467"/>
      <c r="CF18" s="467"/>
      <c r="CG18" s="467"/>
      <c r="CH18" s="467"/>
      <c r="CI18" s="467"/>
      <c r="CJ18" s="467"/>
      <c r="CK18" s="467"/>
      <c r="CL18" s="467"/>
      <c r="CM18" s="467"/>
      <c r="CN18" s="467"/>
      <c r="CO18" s="467"/>
      <c r="CP18" s="467"/>
      <c r="CQ18" s="467"/>
      <c r="CR18" s="467"/>
      <c r="CS18" s="468"/>
      <c r="CT18" s="432"/>
      <c r="CU18" s="433"/>
      <c r="CV18" s="433"/>
      <c r="CW18" s="433"/>
      <c r="CX18" s="433"/>
      <c r="CY18" s="433"/>
      <c r="CZ18" s="433"/>
      <c r="DA18" s="434"/>
      <c r="DB18" s="432"/>
      <c r="DC18" s="433"/>
      <c r="DD18" s="433"/>
      <c r="DE18" s="433"/>
      <c r="DF18" s="433"/>
      <c r="DG18" s="433"/>
      <c r="DH18" s="433"/>
      <c r="DI18" s="434"/>
    </row>
    <row r="19" spans="1:113" ht="18.75" customHeight="1" thickBot="1" x14ac:dyDescent="0.25">
      <c r="A19" s="172"/>
      <c r="B19" s="485" t="s">
        <v>161</v>
      </c>
      <c r="C19" s="486"/>
      <c r="D19" s="486"/>
      <c r="E19" s="487"/>
      <c r="F19" s="487"/>
      <c r="G19" s="487"/>
      <c r="H19" s="487"/>
      <c r="I19" s="487"/>
      <c r="J19" s="487"/>
      <c r="K19" s="487"/>
      <c r="L19" s="495">
        <v>1718</v>
      </c>
      <c r="M19" s="495"/>
      <c r="N19" s="495"/>
      <c r="O19" s="495"/>
      <c r="P19" s="495"/>
      <c r="Q19" s="495"/>
      <c r="R19" s="496"/>
      <c r="S19" s="496"/>
      <c r="T19" s="496"/>
      <c r="U19" s="496"/>
      <c r="V19" s="497"/>
      <c r="W19" s="504"/>
      <c r="X19" s="505"/>
      <c r="Y19" s="505"/>
      <c r="Z19" s="505"/>
      <c r="AA19" s="505"/>
      <c r="AB19" s="505"/>
      <c r="AC19" s="508"/>
      <c r="AD19" s="508"/>
      <c r="AE19" s="508"/>
      <c r="AF19" s="508"/>
      <c r="AG19" s="508"/>
      <c r="AH19" s="508"/>
      <c r="AI19" s="508"/>
      <c r="AJ19" s="508"/>
      <c r="AK19" s="508"/>
      <c r="AL19" s="527"/>
      <c r="AM19" s="492"/>
      <c r="AN19" s="392"/>
      <c r="AO19" s="392"/>
      <c r="AP19" s="392"/>
      <c r="AQ19" s="392"/>
      <c r="AR19" s="392"/>
      <c r="AS19" s="392"/>
      <c r="AT19" s="393"/>
      <c r="AU19" s="493"/>
      <c r="AV19" s="494"/>
      <c r="AW19" s="494"/>
      <c r="AX19" s="494"/>
      <c r="AY19" s="449" t="s">
        <v>162</v>
      </c>
      <c r="AZ19" s="450"/>
      <c r="BA19" s="450"/>
      <c r="BB19" s="450"/>
      <c r="BC19" s="450"/>
      <c r="BD19" s="450"/>
      <c r="BE19" s="450"/>
      <c r="BF19" s="450"/>
      <c r="BG19" s="450"/>
      <c r="BH19" s="450"/>
      <c r="BI19" s="450"/>
      <c r="BJ19" s="450"/>
      <c r="BK19" s="450"/>
      <c r="BL19" s="450"/>
      <c r="BM19" s="451"/>
      <c r="BN19" s="435">
        <v>20155747</v>
      </c>
      <c r="BO19" s="436"/>
      <c r="BP19" s="436"/>
      <c r="BQ19" s="436"/>
      <c r="BR19" s="436"/>
      <c r="BS19" s="436"/>
      <c r="BT19" s="436"/>
      <c r="BU19" s="437"/>
      <c r="BV19" s="435">
        <v>18933126</v>
      </c>
      <c r="BW19" s="436"/>
      <c r="BX19" s="436"/>
      <c r="BY19" s="436"/>
      <c r="BZ19" s="436"/>
      <c r="CA19" s="436"/>
      <c r="CB19" s="436"/>
      <c r="CC19" s="437"/>
      <c r="CD19" s="181"/>
      <c r="CE19" s="467"/>
      <c r="CF19" s="467"/>
      <c r="CG19" s="467"/>
      <c r="CH19" s="467"/>
      <c r="CI19" s="467"/>
      <c r="CJ19" s="467"/>
      <c r="CK19" s="467"/>
      <c r="CL19" s="467"/>
      <c r="CM19" s="467"/>
      <c r="CN19" s="467"/>
      <c r="CO19" s="467"/>
      <c r="CP19" s="467"/>
      <c r="CQ19" s="467"/>
      <c r="CR19" s="467"/>
      <c r="CS19" s="468"/>
      <c r="CT19" s="432"/>
      <c r="CU19" s="433"/>
      <c r="CV19" s="433"/>
      <c r="CW19" s="433"/>
      <c r="CX19" s="433"/>
      <c r="CY19" s="433"/>
      <c r="CZ19" s="433"/>
      <c r="DA19" s="434"/>
      <c r="DB19" s="432"/>
      <c r="DC19" s="433"/>
      <c r="DD19" s="433"/>
      <c r="DE19" s="433"/>
      <c r="DF19" s="433"/>
      <c r="DG19" s="433"/>
      <c r="DH19" s="433"/>
      <c r="DI19" s="434"/>
    </row>
    <row r="20" spans="1:113" ht="18.75" customHeight="1" thickBot="1" x14ac:dyDescent="0.25">
      <c r="A20" s="172"/>
      <c r="B20" s="485" t="s">
        <v>163</v>
      </c>
      <c r="C20" s="486"/>
      <c r="D20" s="486"/>
      <c r="E20" s="487"/>
      <c r="F20" s="487"/>
      <c r="G20" s="487"/>
      <c r="H20" s="487"/>
      <c r="I20" s="487"/>
      <c r="J20" s="487"/>
      <c r="K20" s="487"/>
      <c r="L20" s="495">
        <v>31693</v>
      </c>
      <c r="M20" s="495"/>
      <c r="N20" s="495"/>
      <c r="O20" s="495"/>
      <c r="P20" s="495"/>
      <c r="Q20" s="495"/>
      <c r="R20" s="496"/>
      <c r="S20" s="496"/>
      <c r="T20" s="496"/>
      <c r="U20" s="496"/>
      <c r="V20" s="497"/>
      <c r="W20" s="506"/>
      <c r="X20" s="507"/>
      <c r="Y20" s="507"/>
      <c r="Z20" s="507"/>
      <c r="AA20" s="507"/>
      <c r="AB20" s="507"/>
      <c r="AC20" s="498"/>
      <c r="AD20" s="498"/>
      <c r="AE20" s="498"/>
      <c r="AF20" s="498"/>
      <c r="AG20" s="498"/>
      <c r="AH20" s="498"/>
      <c r="AI20" s="498"/>
      <c r="AJ20" s="498"/>
      <c r="AK20" s="498"/>
      <c r="AL20" s="499"/>
      <c r="AM20" s="500"/>
      <c r="AN20" s="397"/>
      <c r="AO20" s="397"/>
      <c r="AP20" s="397"/>
      <c r="AQ20" s="397"/>
      <c r="AR20" s="397"/>
      <c r="AS20" s="397"/>
      <c r="AT20" s="398"/>
      <c r="AU20" s="501"/>
      <c r="AV20" s="502"/>
      <c r="AW20" s="502"/>
      <c r="AX20" s="503"/>
      <c r="AY20" s="449"/>
      <c r="AZ20" s="450"/>
      <c r="BA20" s="450"/>
      <c r="BB20" s="450"/>
      <c r="BC20" s="450"/>
      <c r="BD20" s="450"/>
      <c r="BE20" s="450"/>
      <c r="BF20" s="450"/>
      <c r="BG20" s="450"/>
      <c r="BH20" s="450"/>
      <c r="BI20" s="450"/>
      <c r="BJ20" s="450"/>
      <c r="BK20" s="450"/>
      <c r="BL20" s="450"/>
      <c r="BM20" s="451"/>
      <c r="BN20" s="435"/>
      <c r="BO20" s="436"/>
      <c r="BP20" s="436"/>
      <c r="BQ20" s="436"/>
      <c r="BR20" s="436"/>
      <c r="BS20" s="436"/>
      <c r="BT20" s="436"/>
      <c r="BU20" s="437"/>
      <c r="BV20" s="435"/>
      <c r="BW20" s="436"/>
      <c r="BX20" s="436"/>
      <c r="BY20" s="436"/>
      <c r="BZ20" s="436"/>
      <c r="CA20" s="436"/>
      <c r="CB20" s="436"/>
      <c r="CC20" s="437"/>
      <c r="CD20" s="181"/>
      <c r="CE20" s="467"/>
      <c r="CF20" s="467"/>
      <c r="CG20" s="467"/>
      <c r="CH20" s="467"/>
      <c r="CI20" s="467"/>
      <c r="CJ20" s="467"/>
      <c r="CK20" s="467"/>
      <c r="CL20" s="467"/>
      <c r="CM20" s="467"/>
      <c r="CN20" s="467"/>
      <c r="CO20" s="467"/>
      <c r="CP20" s="467"/>
      <c r="CQ20" s="467"/>
      <c r="CR20" s="467"/>
      <c r="CS20" s="468"/>
      <c r="CT20" s="432"/>
      <c r="CU20" s="433"/>
      <c r="CV20" s="433"/>
      <c r="CW20" s="433"/>
      <c r="CX20" s="433"/>
      <c r="CY20" s="433"/>
      <c r="CZ20" s="433"/>
      <c r="DA20" s="434"/>
      <c r="DB20" s="432"/>
      <c r="DC20" s="433"/>
      <c r="DD20" s="433"/>
      <c r="DE20" s="433"/>
      <c r="DF20" s="433"/>
      <c r="DG20" s="433"/>
      <c r="DH20" s="433"/>
      <c r="DI20" s="434"/>
    </row>
    <row r="21" spans="1:113" ht="18.75" customHeight="1" thickBot="1" x14ac:dyDescent="0.25">
      <c r="A21" s="172"/>
      <c r="B21" s="482" t="s">
        <v>164</v>
      </c>
      <c r="C21" s="483"/>
      <c r="D21" s="483"/>
      <c r="E21" s="483"/>
      <c r="F21" s="483"/>
      <c r="G21" s="483"/>
      <c r="H21" s="483"/>
      <c r="I21" s="483"/>
      <c r="J21" s="483"/>
      <c r="K21" s="483"/>
      <c r="L21" s="483"/>
      <c r="M21" s="483"/>
      <c r="N21" s="483"/>
      <c r="O21" s="483"/>
      <c r="P21" s="483"/>
      <c r="Q21" s="483"/>
      <c r="R21" s="483"/>
      <c r="S21" s="483"/>
      <c r="T21" s="483"/>
      <c r="U21" s="483"/>
      <c r="V21" s="483"/>
      <c r="W21" s="483"/>
      <c r="X21" s="483"/>
      <c r="Y21" s="483"/>
      <c r="Z21" s="483"/>
      <c r="AA21" s="483"/>
      <c r="AB21" s="483"/>
      <c r="AC21" s="483"/>
      <c r="AD21" s="483"/>
      <c r="AE21" s="483"/>
      <c r="AF21" s="483"/>
      <c r="AG21" s="483"/>
      <c r="AH21" s="483"/>
      <c r="AI21" s="483"/>
      <c r="AJ21" s="483"/>
      <c r="AK21" s="483"/>
      <c r="AL21" s="483"/>
      <c r="AM21" s="483"/>
      <c r="AN21" s="483"/>
      <c r="AO21" s="483"/>
      <c r="AP21" s="483"/>
      <c r="AQ21" s="483"/>
      <c r="AR21" s="483"/>
      <c r="AS21" s="483"/>
      <c r="AT21" s="483"/>
      <c r="AU21" s="483"/>
      <c r="AV21" s="483"/>
      <c r="AW21" s="483"/>
      <c r="AX21" s="484"/>
      <c r="AY21" s="408"/>
      <c r="AZ21" s="409"/>
      <c r="BA21" s="409"/>
      <c r="BB21" s="409"/>
      <c r="BC21" s="409"/>
      <c r="BD21" s="409"/>
      <c r="BE21" s="409"/>
      <c r="BF21" s="409"/>
      <c r="BG21" s="409"/>
      <c r="BH21" s="409"/>
      <c r="BI21" s="409"/>
      <c r="BJ21" s="409"/>
      <c r="BK21" s="409"/>
      <c r="BL21" s="409"/>
      <c r="BM21" s="410"/>
      <c r="BN21" s="469"/>
      <c r="BO21" s="470"/>
      <c r="BP21" s="470"/>
      <c r="BQ21" s="470"/>
      <c r="BR21" s="470"/>
      <c r="BS21" s="470"/>
      <c r="BT21" s="470"/>
      <c r="BU21" s="471"/>
      <c r="BV21" s="469"/>
      <c r="BW21" s="470"/>
      <c r="BX21" s="470"/>
      <c r="BY21" s="470"/>
      <c r="BZ21" s="470"/>
      <c r="CA21" s="470"/>
      <c r="CB21" s="470"/>
      <c r="CC21" s="471"/>
      <c r="CD21" s="181"/>
      <c r="CE21" s="467"/>
      <c r="CF21" s="467"/>
      <c r="CG21" s="467"/>
      <c r="CH21" s="467"/>
      <c r="CI21" s="467"/>
      <c r="CJ21" s="467"/>
      <c r="CK21" s="467"/>
      <c r="CL21" s="467"/>
      <c r="CM21" s="467"/>
      <c r="CN21" s="467"/>
      <c r="CO21" s="467"/>
      <c r="CP21" s="467"/>
      <c r="CQ21" s="467"/>
      <c r="CR21" s="467"/>
      <c r="CS21" s="468"/>
      <c r="CT21" s="432"/>
      <c r="CU21" s="433"/>
      <c r="CV21" s="433"/>
      <c r="CW21" s="433"/>
      <c r="CX21" s="433"/>
      <c r="CY21" s="433"/>
      <c r="CZ21" s="433"/>
      <c r="DA21" s="434"/>
      <c r="DB21" s="432"/>
      <c r="DC21" s="433"/>
      <c r="DD21" s="433"/>
      <c r="DE21" s="433"/>
      <c r="DF21" s="433"/>
      <c r="DG21" s="433"/>
      <c r="DH21" s="433"/>
      <c r="DI21" s="434"/>
    </row>
    <row r="22" spans="1:113" ht="18.75" customHeight="1" x14ac:dyDescent="0.2">
      <c r="A22" s="172"/>
      <c r="B22" s="411" t="s">
        <v>165</v>
      </c>
      <c r="C22" s="412"/>
      <c r="D22" s="413"/>
      <c r="E22" s="420" t="s">
        <v>1</v>
      </c>
      <c r="F22" s="421"/>
      <c r="G22" s="421"/>
      <c r="H22" s="421"/>
      <c r="I22" s="421"/>
      <c r="J22" s="421"/>
      <c r="K22" s="422"/>
      <c r="L22" s="420" t="s">
        <v>166</v>
      </c>
      <c r="M22" s="421"/>
      <c r="N22" s="421"/>
      <c r="O22" s="421"/>
      <c r="P22" s="422"/>
      <c r="Q22" s="426" t="s">
        <v>167</v>
      </c>
      <c r="R22" s="427"/>
      <c r="S22" s="427"/>
      <c r="T22" s="427"/>
      <c r="U22" s="427"/>
      <c r="V22" s="428"/>
      <c r="W22" s="477" t="s">
        <v>168</v>
      </c>
      <c r="X22" s="412"/>
      <c r="Y22" s="413"/>
      <c r="Z22" s="420" t="s">
        <v>1</v>
      </c>
      <c r="AA22" s="421"/>
      <c r="AB22" s="421"/>
      <c r="AC22" s="421"/>
      <c r="AD22" s="421"/>
      <c r="AE22" s="421"/>
      <c r="AF22" s="421"/>
      <c r="AG22" s="422"/>
      <c r="AH22" s="438" t="s">
        <v>169</v>
      </c>
      <c r="AI22" s="421"/>
      <c r="AJ22" s="421"/>
      <c r="AK22" s="421"/>
      <c r="AL22" s="422"/>
      <c r="AM22" s="438" t="s">
        <v>170</v>
      </c>
      <c r="AN22" s="439"/>
      <c r="AO22" s="439"/>
      <c r="AP22" s="439"/>
      <c r="AQ22" s="439"/>
      <c r="AR22" s="440"/>
      <c r="AS22" s="426" t="s">
        <v>167</v>
      </c>
      <c r="AT22" s="427"/>
      <c r="AU22" s="427"/>
      <c r="AV22" s="427"/>
      <c r="AW22" s="427"/>
      <c r="AX22" s="444"/>
      <c r="AY22" s="461" t="s">
        <v>171</v>
      </c>
      <c r="AZ22" s="462"/>
      <c r="BA22" s="462"/>
      <c r="BB22" s="462"/>
      <c r="BC22" s="462"/>
      <c r="BD22" s="462"/>
      <c r="BE22" s="462"/>
      <c r="BF22" s="462"/>
      <c r="BG22" s="462"/>
      <c r="BH22" s="462"/>
      <c r="BI22" s="462"/>
      <c r="BJ22" s="462"/>
      <c r="BK22" s="462"/>
      <c r="BL22" s="462"/>
      <c r="BM22" s="463"/>
      <c r="BN22" s="464">
        <v>18274013</v>
      </c>
      <c r="BO22" s="465"/>
      <c r="BP22" s="465"/>
      <c r="BQ22" s="465"/>
      <c r="BR22" s="465"/>
      <c r="BS22" s="465"/>
      <c r="BT22" s="465"/>
      <c r="BU22" s="466"/>
      <c r="BV22" s="464">
        <v>18884925</v>
      </c>
      <c r="BW22" s="465"/>
      <c r="BX22" s="465"/>
      <c r="BY22" s="465"/>
      <c r="BZ22" s="465"/>
      <c r="CA22" s="465"/>
      <c r="CB22" s="465"/>
      <c r="CC22" s="466"/>
      <c r="CD22" s="181"/>
      <c r="CE22" s="467"/>
      <c r="CF22" s="467"/>
      <c r="CG22" s="467"/>
      <c r="CH22" s="467"/>
      <c r="CI22" s="467"/>
      <c r="CJ22" s="467"/>
      <c r="CK22" s="467"/>
      <c r="CL22" s="467"/>
      <c r="CM22" s="467"/>
      <c r="CN22" s="467"/>
      <c r="CO22" s="467"/>
      <c r="CP22" s="467"/>
      <c r="CQ22" s="467"/>
      <c r="CR22" s="467"/>
      <c r="CS22" s="468"/>
      <c r="CT22" s="432"/>
      <c r="CU22" s="433"/>
      <c r="CV22" s="433"/>
      <c r="CW22" s="433"/>
      <c r="CX22" s="433"/>
      <c r="CY22" s="433"/>
      <c r="CZ22" s="433"/>
      <c r="DA22" s="434"/>
      <c r="DB22" s="432"/>
      <c r="DC22" s="433"/>
      <c r="DD22" s="433"/>
      <c r="DE22" s="433"/>
      <c r="DF22" s="433"/>
      <c r="DG22" s="433"/>
      <c r="DH22" s="433"/>
      <c r="DI22" s="434"/>
    </row>
    <row r="23" spans="1:113" ht="18.75" customHeight="1" x14ac:dyDescent="0.2">
      <c r="A23" s="172"/>
      <c r="B23" s="414"/>
      <c r="C23" s="415"/>
      <c r="D23" s="416"/>
      <c r="E23" s="423"/>
      <c r="F23" s="424"/>
      <c r="G23" s="424"/>
      <c r="H23" s="424"/>
      <c r="I23" s="424"/>
      <c r="J23" s="424"/>
      <c r="K23" s="425"/>
      <c r="L23" s="423"/>
      <c r="M23" s="424"/>
      <c r="N23" s="424"/>
      <c r="O23" s="424"/>
      <c r="P23" s="425"/>
      <c r="Q23" s="429"/>
      <c r="R23" s="430"/>
      <c r="S23" s="430"/>
      <c r="T23" s="430"/>
      <c r="U23" s="430"/>
      <c r="V23" s="431"/>
      <c r="W23" s="478"/>
      <c r="X23" s="415"/>
      <c r="Y23" s="416"/>
      <c r="Z23" s="423"/>
      <c r="AA23" s="424"/>
      <c r="AB23" s="424"/>
      <c r="AC23" s="424"/>
      <c r="AD23" s="424"/>
      <c r="AE23" s="424"/>
      <c r="AF23" s="424"/>
      <c r="AG23" s="425"/>
      <c r="AH23" s="423"/>
      <c r="AI23" s="424"/>
      <c r="AJ23" s="424"/>
      <c r="AK23" s="424"/>
      <c r="AL23" s="425"/>
      <c r="AM23" s="441"/>
      <c r="AN23" s="442"/>
      <c r="AO23" s="442"/>
      <c r="AP23" s="442"/>
      <c r="AQ23" s="442"/>
      <c r="AR23" s="443"/>
      <c r="AS23" s="429"/>
      <c r="AT23" s="430"/>
      <c r="AU23" s="430"/>
      <c r="AV23" s="430"/>
      <c r="AW23" s="430"/>
      <c r="AX23" s="445"/>
      <c r="AY23" s="449" t="s">
        <v>172</v>
      </c>
      <c r="AZ23" s="450"/>
      <c r="BA23" s="450"/>
      <c r="BB23" s="450"/>
      <c r="BC23" s="450"/>
      <c r="BD23" s="450"/>
      <c r="BE23" s="450"/>
      <c r="BF23" s="450"/>
      <c r="BG23" s="450"/>
      <c r="BH23" s="450"/>
      <c r="BI23" s="450"/>
      <c r="BJ23" s="450"/>
      <c r="BK23" s="450"/>
      <c r="BL23" s="450"/>
      <c r="BM23" s="451"/>
      <c r="BN23" s="435">
        <v>16370326</v>
      </c>
      <c r="BO23" s="436"/>
      <c r="BP23" s="436"/>
      <c r="BQ23" s="436"/>
      <c r="BR23" s="436"/>
      <c r="BS23" s="436"/>
      <c r="BT23" s="436"/>
      <c r="BU23" s="437"/>
      <c r="BV23" s="435">
        <v>16720606</v>
      </c>
      <c r="BW23" s="436"/>
      <c r="BX23" s="436"/>
      <c r="BY23" s="436"/>
      <c r="BZ23" s="436"/>
      <c r="CA23" s="436"/>
      <c r="CB23" s="436"/>
      <c r="CC23" s="437"/>
      <c r="CD23" s="181"/>
      <c r="CE23" s="467"/>
      <c r="CF23" s="467"/>
      <c r="CG23" s="467"/>
      <c r="CH23" s="467"/>
      <c r="CI23" s="467"/>
      <c r="CJ23" s="467"/>
      <c r="CK23" s="467"/>
      <c r="CL23" s="467"/>
      <c r="CM23" s="467"/>
      <c r="CN23" s="467"/>
      <c r="CO23" s="467"/>
      <c r="CP23" s="467"/>
      <c r="CQ23" s="467"/>
      <c r="CR23" s="467"/>
      <c r="CS23" s="468"/>
      <c r="CT23" s="432"/>
      <c r="CU23" s="433"/>
      <c r="CV23" s="433"/>
      <c r="CW23" s="433"/>
      <c r="CX23" s="433"/>
      <c r="CY23" s="433"/>
      <c r="CZ23" s="433"/>
      <c r="DA23" s="434"/>
      <c r="DB23" s="432"/>
      <c r="DC23" s="433"/>
      <c r="DD23" s="433"/>
      <c r="DE23" s="433"/>
      <c r="DF23" s="433"/>
      <c r="DG23" s="433"/>
      <c r="DH23" s="433"/>
      <c r="DI23" s="434"/>
    </row>
    <row r="24" spans="1:113" ht="18.75" customHeight="1" thickBot="1" x14ac:dyDescent="0.25">
      <c r="A24" s="172"/>
      <c r="B24" s="414"/>
      <c r="C24" s="415"/>
      <c r="D24" s="416"/>
      <c r="E24" s="391" t="s">
        <v>173</v>
      </c>
      <c r="F24" s="392"/>
      <c r="G24" s="392"/>
      <c r="H24" s="392"/>
      <c r="I24" s="392"/>
      <c r="J24" s="392"/>
      <c r="K24" s="393"/>
      <c r="L24" s="388">
        <v>1</v>
      </c>
      <c r="M24" s="389"/>
      <c r="N24" s="389"/>
      <c r="O24" s="389"/>
      <c r="P24" s="390"/>
      <c r="Q24" s="388">
        <v>8750</v>
      </c>
      <c r="R24" s="389"/>
      <c r="S24" s="389"/>
      <c r="T24" s="389"/>
      <c r="U24" s="389"/>
      <c r="V24" s="390"/>
      <c r="W24" s="478"/>
      <c r="X24" s="415"/>
      <c r="Y24" s="416"/>
      <c r="Z24" s="391" t="s">
        <v>174</v>
      </c>
      <c r="AA24" s="392"/>
      <c r="AB24" s="392"/>
      <c r="AC24" s="392"/>
      <c r="AD24" s="392"/>
      <c r="AE24" s="392"/>
      <c r="AF24" s="392"/>
      <c r="AG24" s="393"/>
      <c r="AH24" s="388">
        <v>558</v>
      </c>
      <c r="AI24" s="389"/>
      <c r="AJ24" s="389"/>
      <c r="AK24" s="389"/>
      <c r="AL24" s="390"/>
      <c r="AM24" s="388">
        <v>1733148</v>
      </c>
      <c r="AN24" s="389"/>
      <c r="AO24" s="389"/>
      <c r="AP24" s="389"/>
      <c r="AQ24" s="389"/>
      <c r="AR24" s="390"/>
      <c r="AS24" s="388">
        <v>3106</v>
      </c>
      <c r="AT24" s="389"/>
      <c r="AU24" s="389"/>
      <c r="AV24" s="389"/>
      <c r="AW24" s="389"/>
      <c r="AX24" s="448"/>
      <c r="AY24" s="408" t="s">
        <v>175</v>
      </c>
      <c r="AZ24" s="409"/>
      <c r="BA24" s="409"/>
      <c r="BB24" s="409"/>
      <c r="BC24" s="409"/>
      <c r="BD24" s="409"/>
      <c r="BE24" s="409"/>
      <c r="BF24" s="409"/>
      <c r="BG24" s="409"/>
      <c r="BH24" s="409"/>
      <c r="BI24" s="409"/>
      <c r="BJ24" s="409"/>
      <c r="BK24" s="409"/>
      <c r="BL24" s="409"/>
      <c r="BM24" s="410"/>
      <c r="BN24" s="435">
        <v>6961964</v>
      </c>
      <c r="BO24" s="436"/>
      <c r="BP24" s="436"/>
      <c r="BQ24" s="436"/>
      <c r="BR24" s="436"/>
      <c r="BS24" s="436"/>
      <c r="BT24" s="436"/>
      <c r="BU24" s="437"/>
      <c r="BV24" s="435">
        <v>7680597</v>
      </c>
      <c r="BW24" s="436"/>
      <c r="BX24" s="436"/>
      <c r="BY24" s="436"/>
      <c r="BZ24" s="436"/>
      <c r="CA24" s="436"/>
      <c r="CB24" s="436"/>
      <c r="CC24" s="437"/>
      <c r="CD24" s="181"/>
      <c r="CE24" s="467"/>
      <c r="CF24" s="467"/>
      <c r="CG24" s="467"/>
      <c r="CH24" s="467"/>
      <c r="CI24" s="467"/>
      <c r="CJ24" s="467"/>
      <c r="CK24" s="467"/>
      <c r="CL24" s="467"/>
      <c r="CM24" s="467"/>
      <c r="CN24" s="467"/>
      <c r="CO24" s="467"/>
      <c r="CP24" s="467"/>
      <c r="CQ24" s="467"/>
      <c r="CR24" s="467"/>
      <c r="CS24" s="468"/>
      <c r="CT24" s="432"/>
      <c r="CU24" s="433"/>
      <c r="CV24" s="433"/>
      <c r="CW24" s="433"/>
      <c r="CX24" s="433"/>
      <c r="CY24" s="433"/>
      <c r="CZ24" s="433"/>
      <c r="DA24" s="434"/>
      <c r="DB24" s="432"/>
      <c r="DC24" s="433"/>
      <c r="DD24" s="433"/>
      <c r="DE24" s="433"/>
      <c r="DF24" s="433"/>
      <c r="DG24" s="433"/>
      <c r="DH24" s="433"/>
      <c r="DI24" s="434"/>
    </row>
    <row r="25" spans="1:113" ht="18.75" customHeight="1" x14ac:dyDescent="0.2">
      <c r="A25" s="172"/>
      <c r="B25" s="414"/>
      <c r="C25" s="415"/>
      <c r="D25" s="416"/>
      <c r="E25" s="391" t="s">
        <v>176</v>
      </c>
      <c r="F25" s="392"/>
      <c r="G25" s="392"/>
      <c r="H25" s="392"/>
      <c r="I25" s="392"/>
      <c r="J25" s="392"/>
      <c r="K25" s="393"/>
      <c r="L25" s="388">
        <v>2</v>
      </c>
      <c r="M25" s="389"/>
      <c r="N25" s="389"/>
      <c r="O25" s="389"/>
      <c r="P25" s="390"/>
      <c r="Q25" s="388">
        <v>7300</v>
      </c>
      <c r="R25" s="389"/>
      <c r="S25" s="389"/>
      <c r="T25" s="389"/>
      <c r="U25" s="389"/>
      <c r="V25" s="390"/>
      <c r="W25" s="478"/>
      <c r="X25" s="415"/>
      <c r="Y25" s="416"/>
      <c r="Z25" s="391" t="s">
        <v>177</v>
      </c>
      <c r="AA25" s="392"/>
      <c r="AB25" s="392"/>
      <c r="AC25" s="392"/>
      <c r="AD25" s="392"/>
      <c r="AE25" s="392"/>
      <c r="AF25" s="392"/>
      <c r="AG25" s="393"/>
      <c r="AH25" s="388">
        <v>105</v>
      </c>
      <c r="AI25" s="389"/>
      <c r="AJ25" s="389"/>
      <c r="AK25" s="389"/>
      <c r="AL25" s="390"/>
      <c r="AM25" s="388">
        <v>346080</v>
      </c>
      <c r="AN25" s="389"/>
      <c r="AO25" s="389"/>
      <c r="AP25" s="389"/>
      <c r="AQ25" s="389"/>
      <c r="AR25" s="390"/>
      <c r="AS25" s="388">
        <v>3296</v>
      </c>
      <c r="AT25" s="389"/>
      <c r="AU25" s="389"/>
      <c r="AV25" s="389"/>
      <c r="AW25" s="389"/>
      <c r="AX25" s="448"/>
      <c r="AY25" s="461" t="s">
        <v>178</v>
      </c>
      <c r="AZ25" s="462"/>
      <c r="BA25" s="462"/>
      <c r="BB25" s="462"/>
      <c r="BC25" s="462"/>
      <c r="BD25" s="462"/>
      <c r="BE25" s="462"/>
      <c r="BF25" s="462"/>
      <c r="BG25" s="462"/>
      <c r="BH25" s="462"/>
      <c r="BI25" s="462"/>
      <c r="BJ25" s="462"/>
      <c r="BK25" s="462"/>
      <c r="BL25" s="462"/>
      <c r="BM25" s="463"/>
      <c r="BN25" s="464">
        <v>4222619</v>
      </c>
      <c r="BO25" s="465"/>
      <c r="BP25" s="465"/>
      <c r="BQ25" s="465"/>
      <c r="BR25" s="465"/>
      <c r="BS25" s="465"/>
      <c r="BT25" s="465"/>
      <c r="BU25" s="466"/>
      <c r="BV25" s="464">
        <v>1803883</v>
      </c>
      <c r="BW25" s="465"/>
      <c r="BX25" s="465"/>
      <c r="BY25" s="465"/>
      <c r="BZ25" s="465"/>
      <c r="CA25" s="465"/>
      <c r="CB25" s="465"/>
      <c r="CC25" s="466"/>
      <c r="CD25" s="181"/>
      <c r="CE25" s="467"/>
      <c r="CF25" s="467"/>
      <c r="CG25" s="467"/>
      <c r="CH25" s="467"/>
      <c r="CI25" s="467"/>
      <c r="CJ25" s="467"/>
      <c r="CK25" s="467"/>
      <c r="CL25" s="467"/>
      <c r="CM25" s="467"/>
      <c r="CN25" s="467"/>
      <c r="CO25" s="467"/>
      <c r="CP25" s="467"/>
      <c r="CQ25" s="467"/>
      <c r="CR25" s="467"/>
      <c r="CS25" s="468"/>
      <c r="CT25" s="432"/>
      <c r="CU25" s="433"/>
      <c r="CV25" s="433"/>
      <c r="CW25" s="433"/>
      <c r="CX25" s="433"/>
      <c r="CY25" s="433"/>
      <c r="CZ25" s="433"/>
      <c r="DA25" s="434"/>
      <c r="DB25" s="432"/>
      <c r="DC25" s="433"/>
      <c r="DD25" s="433"/>
      <c r="DE25" s="433"/>
      <c r="DF25" s="433"/>
      <c r="DG25" s="433"/>
      <c r="DH25" s="433"/>
      <c r="DI25" s="434"/>
    </row>
    <row r="26" spans="1:113" ht="18.75" customHeight="1" x14ac:dyDescent="0.2">
      <c r="A26" s="172"/>
      <c r="B26" s="414"/>
      <c r="C26" s="415"/>
      <c r="D26" s="416"/>
      <c r="E26" s="391" t="s">
        <v>179</v>
      </c>
      <c r="F26" s="392"/>
      <c r="G26" s="392"/>
      <c r="H26" s="392"/>
      <c r="I26" s="392"/>
      <c r="J26" s="392"/>
      <c r="K26" s="393"/>
      <c r="L26" s="388">
        <v>1</v>
      </c>
      <c r="M26" s="389"/>
      <c r="N26" s="389"/>
      <c r="O26" s="389"/>
      <c r="P26" s="390"/>
      <c r="Q26" s="388">
        <v>6800</v>
      </c>
      <c r="R26" s="389"/>
      <c r="S26" s="389"/>
      <c r="T26" s="389"/>
      <c r="U26" s="389"/>
      <c r="V26" s="390"/>
      <c r="W26" s="478"/>
      <c r="X26" s="415"/>
      <c r="Y26" s="416"/>
      <c r="Z26" s="391" t="s">
        <v>180</v>
      </c>
      <c r="AA26" s="446"/>
      <c r="AB26" s="446"/>
      <c r="AC26" s="446"/>
      <c r="AD26" s="446"/>
      <c r="AE26" s="446"/>
      <c r="AF26" s="446"/>
      <c r="AG26" s="447"/>
      <c r="AH26" s="388">
        <v>40</v>
      </c>
      <c r="AI26" s="389"/>
      <c r="AJ26" s="389"/>
      <c r="AK26" s="389"/>
      <c r="AL26" s="390"/>
      <c r="AM26" s="388">
        <v>145040</v>
      </c>
      <c r="AN26" s="389"/>
      <c r="AO26" s="389"/>
      <c r="AP26" s="389"/>
      <c r="AQ26" s="389"/>
      <c r="AR26" s="390"/>
      <c r="AS26" s="388">
        <v>3626</v>
      </c>
      <c r="AT26" s="389"/>
      <c r="AU26" s="389"/>
      <c r="AV26" s="389"/>
      <c r="AW26" s="389"/>
      <c r="AX26" s="448"/>
      <c r="AY26" s="475" t="s">
        <v>181</v>
      </c>
      <c r="AZ26" s="395"/>
      <c r="BA26" s="395"/>
      <c r="BB26" s="395"/>
      <c r="BC26" s="395"/>
      <c r="BD26" s="395"/>
      <c r="BE26" s="395"/>
      <c r="BF26" s="395"/>
      <c r="BG26" s="395"/>
      <c r="BH26" s="395"/>
      <c r="BI26" s="395"/>
      <c r="BJ26" s="395"/>
      <c r="BK26" s="395"/>
      <c r="BL26" s="395"/>
      <c r="BM26" s="476"/>
      <c r="BN26" s="435" t="s">
        <v>138</v>
      </c>
      <c r="BO26" s="436"/>
      <c r="BP26" s="436"/>
      <c r="BQ26" s="436"/>
      <c r="BR26" s="436"/>
      <c r="BS26" s="436"/>
      <c r="BT26" s="436"/>
      <c r="BU26" s="437"/>
      <c r="BV26" s="435" t="s">
        <v>182</v>
      </c>
      <c r="BW26" s="436"/>
      <c r="BX26" s="436"/>
      <c r="BY26" s="436"/>
      <c r="BZ26" s="436"/>
      <c r="CA26" s="436"/>
      <c r="CB26" s="436"/>
      <c r="CC26" s="437"/>
      <c r="CD26" s="181"/>
      <c r="CE26" s="467"/>
      <c r="CF26" s="467"/>
      <c r="CG26" s="467"/>
      <c r="CH26" s="467"/>
      <c r="CI26" s="467"/>
      <c r="CJ26" s="467"/>
      <c r="CK26" s="467"/>
      <c r="CL26" s="467"/>
      <c r="CM26" s="467"/>
      <c r="CN26" s="467"/>
      <c r="CO26" s="467"/>
      <c r="CP26" s="467"/>
      <c r="CQ26" s="467"/>
      <c r="CR26" s="467"/>
      <c r="CS26" s="468"/>
      <c r="CT26" s="432"/>
      <c r="CU26" s="433"/>
      <c r="CV26" s="433"/>
      <c r="CW26" s="433"/>
      <c r="CX26" s="433"/>
      <c r="CY26" s="433"/>
      <c r="CZ26" s="433"/>
      <c r="DA26" s="434"/>
      <c r="DB26" s="432"/>
      <c r="DC26" s="433"/>
      <c r="DD26" s="433"/>
      <c r="DE26" s="433"/>
      <c r="DF26" s="433"/>
      <c r="DG26" s="433"/>
      <c r="DH26" s="433"/>
      <c r="DI26" s="434"/>
    </row>
    <row r="27" spans="1:113" ht="18.75" customHeight="1" thickBot="1" x14ac:dyDescent="0.25">
      <c r="A27" s="172"/>
      <c r="B27" s="414"/>
      <c r="C27" s="415"/>
      <c r="D27" s="416"/>
      <c r="E27" s="391" t="s">
        <v>183</v>
      </c>
      <c r="F27" s="392"/>
      <c r="G27" s="392"/>
      <c r="H27" s="392"/>
      <c r="I27" s="392"/>
      <c r="J27" s="392"/>
      <c r="K27" s="393"/>
      <c r="L27" s="388">
        <v>1</v>
      </c>
      <c r="M27" s="389"/>
      <c r="N27" s="389"/>
      <c r="O27" s="389"/>
      <c r="P27" s="390"/>
      <c r="Q27" s="388">
        <v>5150</v>
      </c>
      <c r="R27" s="389"/>
      <c r="S27" s="389"/>
      <c r="T27" s="389"/>
      <c r="U27" s="389"/>
      <c r="V27" s="390"/>
      <c r="W27" s="478"/>
      <c r="X27" s="415"/>
      <c r="Y27" s="416"/>
      <c r="Z27" s="391" t="s">
        <v>184</v>
      </c>
      <c r="AA27" s="392"/>
      <c r="AB27" s="392"/>
      <c r="AC27" s="392"/>
      <c r="AD27" s="392"/>
      <c r="AE27" s="392"/>
      <c r="AF27" s="392"/>
      <c r="AG27" s="393"/>
      <c r="AH27" s="388">
        <v>59</v>
      </c>
      <c r="AI27" s="389"/>
      <c r="AJ27" s="389"/>
      <c r="AK27" s="389"/>
      <c r="AL27" s="390"/>
      <c r="AM27" s="388">
        <v>171181</v>
      </c>
      <c r="AN27" s="389"/>
      <c r="AO27" s="389"/>
      <c r="AP27" s="389"/>
      <c r="AQ27" s="389"/>
      <c r="AR27" s="390"/>
      <c r="AS27" s="388">
        <v>2901</v>
      </c>
      <c r="AT27" s="389"/>
      <c r="AU27" s="389"/>
      <c r="AV27" s="389"/>
      <c r="AW27" s="389"/>
      <c r="AX27" s="448"/>
      <c r="AY27" s="472" t="s">
        <v>185</v>
      </c>
      <c r="AZ27" s="473"/>
      <c r="BA27" s="473"/>
      <c r="BB27" s="473"/>
      <c r="BC27" s="473"/>
      <c r="BD27" s="473"/>
      <c r="BE27" s="473"/>
      <c r="BF27" s="473"/>
      <c r="BG27" s="473"/>
      <c r="BH27" s="473"/>
      <c r="BI27" s="473"/>
      <c r="BJ27" s="473"/>
      <c r="BK27" s="473"/>
      <c r="BL27" s="473"/>
      <c r="BM27" s="474"/>
      <c r="BN27" s="469">
        <v>868157</v>
      </c>
      <c r="BO27" s="470"/>
      <c r="BP27" s="470"/>
      <c r="BQ27" s="470"/>
      <c r="BR27" s="470"/>
      <c r="BS27" s="470"/>
      <c r="BT27" s="470"/>
      <c r="BU27" s="471"/>
      <c r="BV27" s="469">
        <v>568143</v>
      </c>
      <c r="BW27" s="470"/>
      <c r="BX27" s="470"/>
      <c r="BY27" s="470"/>
      <c r="BZ27" s="470"/>
      <c r="CA27" s="470"/>
      <c r="CB27" s="470"/>
      <c r="CC27" s="471"/>
      <c r="CD27" s="175"/>
      <c r="CE27" s="467"/>
      <c r="CF27" s="467"/>
      <c r="CG27" s="467"/>
      <c r="CH27" s="467"/>
      <c r="CI27" s="467"/>
      <c r="CJ27" s="467"/>
      <c r="CK27" s="467"/>
      <c r="CL27" s="467"/>
      <c r="CM27" s="467"/>
      <c r="CN27" s="467"/>
      <c r="CO27" s="467"/>
      <c r="CP27" s="467"/>
      <c r="CQ27" s="467"/>
      <c r="CR27" s="467"/>
      <c r="CS27" s="468"/>
      <c r="CT27" s="432"/>
      <c r="CU27" s="433"/>
      <c r="CV27" s="433"/>
      <c r="CW27" s="433"/>
      <c r="CX27" s="433"/>
      <c r="CY27" s="433"/>
      <c r="CZ27" s="433"/>
      <c r="DA27" s="434"/>
      <c r="DB27" s="432"/>
      <c r="DC27" s="433"/>
      <c r="DD27" s="433"/>
      <c r="DE27" s="433"/>
      <c r="DF27" s="433"/>
      <c r="DG27" s="433"/>
      <c r="DH27" s="433"/>
      <c r="DI27" s="434"/>
    </row>
    <row r="28" spans="1:113" ht="18.75" customHeight="1" x14ac:dyDescent="0.2">
      <c r="A28" s="172"/>
      <c r="B28" s="414"/>
      <c r="C28" s="415"/>
      <c r="D28" s="416"/>
      <c r="E28" s="391" t="s">
        <v>186</v>
      </c>
      <c r="F28" s="392"/>
      <c r="G28" s="392"/>
      <c r="H28" s="392"/>
      <c r="I28" s="392"/>
      <c r="J28" s="392"/>
      <c r="K28" s="393"/>
      <c r="L28" s="388">
        <v>1</v>
      </c>
      <c r="M28" s="389"/>
      <c r="N28" s="389"/>
      <c r="O28" s="389"/>
      <c r="P28" s="390"/>
      <c r="Q28" s="388">
        <v>4300</v>
      </c>
      <c r="R28" s="389"/>
      <c r="S28" s="389"/>
      <c r="T28" s="389"/>
      <c r="U28" s="389"/>
      <c r="V28" s="390"/>
      <c r="W28" s="478"/>
      <c r="X28" s="415"/>
      <c r="Y28" s="416"/>
      <c r="Z28" s="391" t="s">
        <v>187</v>
      </c>
      <c r="AA28" s="392"/>
      <c r="AB28" s="392"/>
      <c r="AC28" s="392"/>
      <c r="AD28" s="392"/>
      <c r="AE28" s="392"/>
      <c r="AF28" s="392"/>
      <c r="AG28" s="393"/>
      <c r="AH28" s="388" t="s">
        <v>188</v>
      </c>
      <c r="AI28" s="389"/>
      <c r="AJ28" s="389"/>
      <c r="AK28" s="389"/>
      <c r="AL28" s="390"/>
      <c r="AM28" s="388" t="s">
        <v>188</v>
      </c>
      <c r="AN28" s="389"/>
      <c r="AO28" s="389"/>
      <c r="AP28" s="389"/>
      <c r="AQ28" s="389"/>
      <c r="AR28" s="390"/>
      <c r="AS28" s="388" t="s">
        <v>188</v>
      </c>
      <c r="AT28" s="389"/>
      <c r="AU28" s="389"/>
      <c r="AV28" s="389"/>
      <c r="AW28" s="389"/>
      <c r="AX28" s="448"/>
      <c r="AY28" s="452" t="s">
        <v>189</v>
      </c>
      <c r="AZ28" s="453"/>
      <c r="BA28" s="453"/>
      <c r="BB28" s="454"/>
      <c r="BC28" s="461" t="s">
        <v>48</v>
      </c>
      <c r="BD28" s="462"/>
      <c r="BE28" s="462"/>
      <c r="BF28" s="462"/>
      <c r="BG28" s="462"/>
      <c r="BH28" s="462"/>
      <c r="BI28" s="462"/>
      <c r="BJ28" s="462"/>
      <c r="BK28" s="462"/>
      <c r="BL28" s="462"/>
      <c r="BM28" s="463"/>
      <c r="BN28" s="464">
        <v>1889162</v>
      </c>
      <c r="BO28" s="465"/>
      <c r="BP28" s="465"/>
      <c r="BQ28" s="465"/>
      <c r="BR28" s="465"/>
      <c r="BS28" s="465"/>
      <c r="BT28" s="465"/>
      <c r="BU28" s="466"/>
      <c r="BV28" s="464">
        <v>1518830</v>
      </c>
      <c r="BW28" s="465"/>
      <c r="BX28" s="465"/>
      <c r="BY28" s="465"/>
      <c r="BZ28" s="465"/>
      <c r="CA28" s="465"/>
      <c r="CB28" s="465"/>
      <c r="CC28" s="466"/>
      <c r="CD28" s="181"/>
      <c r="CE28" s="467"/>
      <c r="CF28" s="467"/>
      <c r="CG28" s="467"/>
      <c r="CH28" s="467"/>
      <c r="CI28" s="467"/>
      <c r="CJ28" s="467"/>
      <c r="CK28" s="467"/>
      <c r="CL28" s="467"/>
      <c r="CM28" s="467"/>
      <c r="CN28" s="467"/>
      <c r="CO28" s="467"/>
      <c r="CP28" s="467"/>
      <c r="CQ28" s="467"/>
      <c r="CR28" s="467"/>
      <c r="CS28" s="468"/>
      <c r="CT28" s="432"/>
      <c r="CU28" s="433"/>
      <c r="CV28" s="433"/>
      <c r="CW28" s="433"/>
      <c r="CX28" s="433"/>
      <c r="CY28" s="433"/>
      <c r="CZ28" s="433"/>
      <c r="DA28" s="434"/>
      <c r="DB28" s="432"/>
      <c r="DC28" s="433"/>
      <c r="DD28" s="433"/>
      <c r="DE28" s="433"/>
      <c r="DF28" s="433"/>
      <c r="DG28" s="433"/>
      <c r="DH28" s="433"/>
      <c r="DI28" s="434"/>
    </row>
    <row r="29" spans="1:113" ht="18.75" customHeight="1" x14ac:dyDescent="0.2">
      <c r="A29" s="172"/>
      <c r="B29" s="414"/>
      <c r="C29" s="415"/>
      <c r="D29" s="416"/>
      <c r="E29" s="391" t="s">
        <v>190</v>
      </c>
      <c r="F29" s="392"/>
      <c r="G29" s="392"/>
      <c r="H29" s="392"/>
      <c r="I29" s="392"/>
      <c r="J29" s="392"/>
      <c r="K29" s="393"/>
      <c r="L29" s="388">
        <v>18</v>
      </c>
      <c r="M29" s="389"/>
      <c r="N29" s="389"/>
      <c r="O29" s="389"/>
      <c r="P29" s="390"/>
      <c r="Q29" s="388">
        <v>4000</v>
      </c>
      <c r="R29" s="389"/>
      <c r="S29" s="389"/>
      <c r="T29" s="389"/>
      <c r="U29" s="389"/>
      <c r="V29" s="390"/>
      <c r="W29" s="479"/>
      <c r="X29" s="480"/>
      <c r="Y29" s="481"/>
      <c r="Z29" s="391" t="s">
        <v>191</v>
      </c>
      <c r="AA29" s="392"/>
      <c r="AB29" s="392"/>
      <c r="AC29" s="392"/>
      <c r="AD29" s="392"/>
      <c r="AE29" s="392"/>
      <c r="AF29" s="392"/>
      <c r="AG29" s="393"/>
      <c r="AH29" s="388">
        <v>617</v>
      </c>
      <c r="AI29" s="389"/>
      <c r="AJ29" s="389"/>
      <c r="AK29" s="389"/>
      <c r="AL29" s="390"/>
      <c r="AM29" s="388">
        <v>1904329</v>
      </c>
      <c r="AN29" s="389"/>
      <c r="AO29" s="389"/>
      <c r="AP29" s="389"/>
      <c r="AQ29" s="389"/>
      <c r="AR29" s="390"/>
      <c r="AS29" s="388">
        <v>3086</v>
      </c>
      <c r="AT29" s="389"/>
      <c r="AU29" s="389"/>
      <c r="AV29" s="389"/>
      <c r="AW29" s="389"/>
      <c r="AX29" s="448"/>
      <c r="AY29" s="455"/>
      <c r="AZ29" s="456"/>
      <c r="BA29" s="456"/>
      <c r="BB29" s="457"/>
      <c r="BC29" s="449" t="s">
        <v>192</v>
      </c>
      <c r="BD29" s="450"/>
      <c r="BE29" s="450"/>
      <c r="BF29" s="450"/>
      <c r="BG29" s="450"/>
      <c r="BH29" s="450"/>
      <c r="BI29" s="450"/>
      <c r="BJ29" s="450"/>
      <c r="BK29" s="450"/>
      <c r="BL29" s="450"/>
      <c r="BM29" s="451"/>
      <c r="BN29" s="435">
        <v>241114</v>
      </c>
      <c r="BO29" s="436"/>
      <c r="BP29" s="436"/>
      <c r="BQ29" s="436"/>
      <c r="BR29" s="436"/>
      <c r="BS29" s="436"/>
      <c r="BT29" s="436"/>
      <c r="BU29" s="437"/>
      <c r="BV29" s="435">
        <v>241085</v>
      </c>
      <c r="BW29" s="436"/>
      <c r="BX29" s="436"/>
      <c r="BY29" s="436"/>
      <c r="BZ29" s="436"/>
      <c r="CA29" s="436"/>
      <c r="CB29" s="436"/>
      <c r="CC29" s="437"/>
      <c r="CD29" s="175"/>
      <c r="CE29" s="467"/>
      <c r="CF29" s="467"/>
      <c r="CG29" s="467"/>
      <c r="CH29" s="467"/>
      <c r="CI29" s="467"/>
      <c r="CJ29" s="467"/>
      <c r="CK29" s="467"/>
      <c r="CL29" s="467"/>
      <c r="CM29" s="467"/>
      <c r="CN29" s="467"/>
      <c r="CO29" s="467"/>
      <c r="CP29" s="467"/>
      <c r="CQ29" s="467"/>
      <c r="CR29" s="467"/>
      <c r="CS29" s="468"/>
      <c r="CT29" s="432"/>
      <c r="CU29" s="433"/>
      <c r="CV29" s="433"/>
      <c r="CW29" s="433"/>
      <c r="CX29" s="433"/>
      <c r="CY29" s="433"/>
      <c r="CZ29" s="433"/>
      <c r="DA29" s="434"/>
      <c r="DB29" s="432"/>
      <c r="DC29" s="433"/>
      <c r="DD29" s="433"/>
      <c r="DE29" s="433"/>
      <c r="DF29" s="433"/>
      <c r="DG29" s="433"/>
      <c r="DH29" s="433"/>
      <c r="DI29" s="434"/>
    </row>
    <row r="30" spans="1:113" ht="18.75" customHeight="1" thickBot="1" x14ac:dyDescent="0.25">
      <c r="A30" s="172"/>
      <c r="B30" s="417"/>
      <c r="C30" s="418"/>
      <c r="D30" s="419"/>
      <c r="E30" s="396"/>
      <c r="F30" s="397"/>
      <c r="G30" s="397"/>
      <c r="H30" s="397"/>
      <c r="I30" s="397"/>
      <c r="J30" s="397"/>
      <c r="K30" s="398"/>
      <c r="L30" s="399"/>
      <c r="M30" s="400"/>
      <c r="N30" s="400"/>
      <c r="O30" s="400"/>
      <c r="P30" s="401"/>
      <c r="Q30" s="399"/>
      <c r="R30" s="400"/>
      <c r="S30" s="400"/>
      <c r="T30" s="400"/>
      <c r="U30" s="400"/>
      <c r="V30" s="401"/>
      <c r="W30" s="402" t="s">
        <v>193</v>
      </c>
      <c r="X30" s="403"/>
      <c r="Y30" s="403"/>
      <c r="Z30" s="403"/>
      <c r="AA30" s="403"/>
      <c r="AB30" s="403"/>
      <c r="AC30" s="403"/>
      <c r="AD30" s="403"/>
      <c r="AE30" s="403"/>
      <c r="AF30" s="403"/>
      <c r="AG30" s="404"/>
      <c r="AH30" s="405">
        <v>101</v>
      </c>
      <c r="AI30" s="406"/>
      <c r="AJ30" s="406"/>
      <c r="AK30" s="406"/>
      <c r="AL30" s="406"/>
      <c r="AM30" s="406"/>
      <c r="AN30" s="406"/>
      <c r="AO30" s="406"/>
      <c r="AP30" s="406"/>
      <c r="AQ30" s="406"/>
      <c r="AR30" s="406"/>
      <c r="AS30" s="406"/>
      <c r="AT30" s="406"/>
      <c r="AU30" s="406"/>
      <c r="AV30" s="406"/>
      <c r="AW30" s="406"/>
      <c r="AX30" s="407"/>
      <c r="AY30" s="458"/>
      <c r="AZ30" s="459"/>
      <c r="BA30" s="459"/>
      <c r="BB30" s="460"/>
      <c r="BC30" s="408" t="s">
        <v>50</v>
      </c>
      <c r="BD30" s="409"/>
      <c r="BE30" s="409"/>
      <c r="BF30" s="409"/>
      <c r="BG30" s="409"/>
      <c r="BH30" s="409"/>
      <c r="BI30" s="409"/>
      <c r="BJ30" s="409"/>
      <c r="BK30" s="409"/>
      <c r="BL30" s="409"/>
      <c r="BM30" s="410"/>
      <c r="BN30" s="469">
        <v>4711776</v>
      </c>
      <c r="BO30" s="470"/>
      <c r="BP30" s="470"/>
      <c r="BQ30" s="470"/>
      <c r="BR30" s="470"/>
      <c r="BS30" s="470"/>
      <c r="BT30" s="470"/>
      <c r="BU30" s="471"/>
      <c r="BV30" s="469">
        <v>4502077</v>
      </c>
      <c r="BW30" s="470"/>
      <c r="BX30" s="470"/>
      <c r="BY30" s="470"/>
      <c r="BZ30" s="470"/>
      <c r="CA30" s="470"/>
      <c r="CB30" s="470"/>
      <c r="CC30" s="471"/>
      <c r="CD30" s="183"/>
      <c r="CE30" s="192"/>
      <c r="CF30" s="192"/>
      <c r="CG30" s="192"/>
      <c r="CH30" s="192"/>
      <c r="CI30" s="192"/>
      <c r="CJ30" s="192"/>
      <c r="CK30" s="192"/>
      <c r="CL30" s="192"/>
      <c r="CM30" s="192"/>
      <c r="CN30" s="192"/>
      <c r="CO30" s="192"/>
      <c r="CP30" s="192"/>
      <c r="CQ30" s="192"/>
      <c r="CR30" s="192"/>
      <c r="CS30" s="193"/>
      <c r="CT30" s="194"/>
      <c r="CU30" s="195"/>
      <c r="CV30" s="195"/>
      <c r="CW30" s="195"/>
      <c r="CX30" s="195"/>
      <c r="CY30" s="195"/>
      <c r="CZ30" s="195"/>
      <c r="DA30" s="196"/>
      <c r="DB30" s="194"/>
      <c r="DC30" s="195"/>
      <c r="DD30" s="195"/>
      <c r="DE30" s="195"/>
      <c r="DF30" s="195"/>
      <c r="DG30" s="195"/>
      <c r="DH30" s="195"/>
      <c r="DI30" s="196"/>
    </row>
    <row r="31" spans="1:113" ht="13.5" customHeight="1" x14ac:dyDescent="0.2">
      <c r="A31" s="172"/>
      <c r="B31" s="197"/>
      <c r="DI31" s="198"/>
    </row>
    <row r="32" spans="1:113" ht="13.5" customHeight="1" x14ac:dyDescent="0.2">
      <c r="A32" s="172"/>
      <c r="B32" s="199"/>
      <c r="C32" s="394" t="s">
        <v>194</v>
      </c>
      <c r="D32" s="394"/>
      <c r="E32" s="394"/>
      <c r="F32" s="394"/>
      <c r="G32" s="394"/>
      <c r="H32" s="394"/>
      <c r="I32" s="394"/>
      <c r="J32" s="394"/>
      <c r="K32" s="394"/>
      <c r="L32" s="394"/>
      <c r="M32" s="394"/>
      <c r="N32" s="394"/>
      <c r="O32" s="394"/>
      <c r="P32" s="394"/>
      <c r="Q32" s="394"/>
      <c r="R32" s="394"/>
      <c r="S32" s="394"/>
      <c r="U32" s="395" t="s">
        <v>195</v>
      </c>
      <c r="V32" s="395"/>
      <c r="W32" s="395"/>
      <c r="X32" s="395"/>
      <c r="Y32" s="395"/>
      <c r="Z32" s="395"/>
      <c r="AA32" s="395"/>
      <c r="AB32" s="395"/>
      <c r="AC32" s="395"/>
      <c r="AD32" s="395"/>
      <c r="AE32" s="395"/>
      <c r="AF32" s="395"/>
      <c r="AG32" s="395"/>
      <c r="AH32" s="395"/>
      <c r="AI32" s="395"/>
      <c r="AJ32" s="395"/>
      <c r="AK32" s="395"/>
      <c r="AM32" s="395" t="s">
        <v>196</v>
      </c>
      <c r="AN32" s="395"/>
      <c r="AO32" s="395"/>
      <c r="AP32" s="395"/>
      <c r="AQ32" s="395"/>
      <c r="AR32" s="395"/>
      <c r="AS32" s="395"/>
      <c r="AT32" s="395"/>
      <c r="AU32" s="395"/>
      <c r="AV32" s="395"/>
      <c r="AW32" s="395"/>
      <c r="AX32" s="395"/>
      <c r="AY32" s="395"/>
      <c r="AZ32" s="395"/>
      <c r="BA32" s="395"/>
      <c r="BB32" s="395"/>
      <c r="BC32" s="395"/>
      <c r="BE32" s="395" t="s">
        <v>197</v>
      </c>
      <c r="BF32" s="395"/>
      <c r="BG32" s="395"/>
      <c r="BH32" s="395"/>
      <c r="BI32" s="395"/>
      <c r="BJ32" s="395"/>
      <c r="BK32" s="395"/>
      <c r="BL32" s="395"/>
      <c r="BM32" s="395"/>
      <c r="BN32" s="395"/>
      <c r="BO32" s="395"/>
      <c r="BP32" s="395"/>
      <c r="BQ32" s="395"/>
      <c r="BR32" s="395"/>
      <c r="BS32" s="395"/>
      <c r="BT32" s="395"/>
      <c r="BU32" s="395"/>
      <c r="BW32" s="395" t="s">
        <v>198</v>
      </c>
      <c r="BX32" s="395"/>
      <c r="BY32" s="395"/>
      <c r="BZ32" s="395"/>
      <c r="CA32" s="395"/>
      <c r="CB32" s="395"/>
      <c r="CC32" s="395"/>
      <c r="CD32" s="395"/>
      <c r="CE32" s="395"/>
      <c r="CF32" s="395"/>
      <c r="CG32" s="395"/>
      <c r="CH32" s="395"/>
      <c r="CI32" s="395"/>
      <c r="CJ32" s="395"/>
      <c r="CK32" s="395"/>
      <c r="CL32" s="395"/>
      <c r="CM32" s="395"/>
      <c r="CO32" s="395" t="s">
        <v>199</v>
      </c>
      <c r="CP32" s="395"/>
      <c r="CQ32" s="395"/>
      <c r="CR32" s="395"/>
      <c r="CS32" s="395"/>
      <c r="CT32" s="395"/>
      <c r="CU32" s="395"/>
      <c r="CV32" s="395"/>
      <c r="CW32" s="395"/>
      <c r="CX32" s="395"/>
      <c r="CY32" s="395"/>
      <c r="CZ32" s="395"/>
      <c r="DA32" s="395"/>
      <c r="DB32" s="395"/>
      <c r="DC32" s="395"/>
      <c r="DD32" s="395"/>
      <c r="DE32" s="395"/>
      <c r="DI32" s="198"/>
    </row>
    <row r="33" spans="1:113" ht="13.5" customHeight="1" x14ac:dyDescent="0.2">
      <c r="A33" s="172"/>
      <c r="B33" s="199"/>
      <c r="C33" s="387" t="s">
        <v>200</v>
      </c>
      <c r="D33" s="387"/>
      <c r="E33" s="386" t="s">
        <v>201</v>
      </c>
      <c r="F33" s="386"/>
      <c r="G33" s="386"/>
      <c r="H33" s="386"/>
      <c r="I33" s="386"/>
      <c r="J33" s="386"/>
      <c r="K33" s="386"/>
      <c r="L33" s="386"/>
      <c r="M33" s="386"/>
      <c r="N33" s="386"/>
      <c r="O33" s="386"/>
      <c r="P33" s="386"/>
      <c r="Q33" s="386"/>
      <c r="R33" s="386"/>
      <c r="S33" s="386"/>
      <c r="T33" s="176"/>
      <c r="U33" s="387" t="s">
        <v>202</v>
      </c>
      <c r="V33" s="387"/>
      <c r="W33" s="386" t="s">
        <v>203</v>
      </c>
      <c r="X33" s="386"/>
      <c r="Y33" s="386"/>
      <c r="Z33" s="386"/>
      <c r="AA33" s="386"/>
      <c r="AB33" s="386"/>
      <c r="AC33" s="386"/>
      <c r="AD33" s="386"/>
      <c r="AE33" s="386"/>
      <c r="AF33" s="386"/>
      <c r="AG33" s="386"/>
      <c r="AH33" s="386"/>
      <c r="AI33" s="386"/>
      <c r="AJ33" s="386"/>
      <c r="AK33" s="386"/>
      <c r="AL33" s="176"/>
      <c r="AM33" s="387" t="s">
        <v>202</v>
      </c>
      <c r="AN33" s="387"/>
      <c r="AO33" s="386" t="s">
        <v>203</v>
      </c>
      <c r="AP33" s="386"/>
      <c r="AQ33" s="386"/>
      <c r="AR33" s="386"/>
      <c r="AS33" s="386"/>
      <c r="AT33" s="386"/>
      <c r="AU33" s="386"/>
      <c r="AV33" s="386"/>
      <c r="AW33" s="386"/>
      <c r="AX33" s="386"/>
      <c r="AY33" s="386"/>
      <c r="AZ33" s="386"/>
      <c r="BA33" s="386"/>
      <c r="BB33" s="386"/>
      <c r="BC33" s="386"/>
      <c r="BD33" s="182"/>
      <c r="BE33" s="386" t="s">
        <v>204</v>
      </c>
      <c r="BF33" s="386"/>
      <c r="BG33" s="386" t="s">
        <v>205</v>
      </c>
      <c r="BH33" s="386"/>
      <c r="BI33" s="386"/>
      <c r="BJ33" s="386"/>
      <c r="BK33" s="386"/>
      <c r="BL33" s="386"/>
      <c r="BM33" s="386"/>
      <c r="BN33" s="386"/>
      <c r="BO33" s="386"/>
      <c r="BP33" s="386"/>
      <c r="BQ33" s="386"/>
      <c r="BR33" s="386"/>
      <c r="BS33" s="386"/>
      <c r="BT33" s="386"/>
      <c r="BU33" s="386"/>
      <c r="BV33" s="182"/>
      <c r="BW33" s="387" t="s">
        <v>204</v>
      </c>
      <c r="BX33" s="387"/>
      <c r="BY33" s="386" t="s">
        <v>206</v>
      </c>
      <c r="BZ33" s="386"/>
      <c r="CA33" s="386"/>
      <c r="CB33" s="386"/>
      <c r="CC33" s="386"/>
      <c r="CD33" s="386"/>
      <c r="CE33" s="386"/>
      <c r="CF33" s="386"/>
      <c r="CG33" s="386"/>
      <c r="CH33" s="386"/>
      <c r="CI33" s="386"/>
      <c r="CJ33" s="386"/>
      <c r="CK33" s="386"/>
      <c r="CL33" s="386"/>
      <c r="CM33" s="386"/>
      <c r="CN33" s="176"/>
      <c r="CO33" s="387" t="s">
        <v>207</v>
      </c>
      <c r="CP33" s="387"/>
      <c r="CQ33" s="386" t="s">
        <v>208</v>
      </c>
      <c r="CR33" s="386"/>
      <c r="CS33" s="386"/>
      <c r="CT33" s="386"/>
      <c r="CU33" s="386"/>
      <c r="CV33" s="386"/>
      <c r="CW33" s="386"/>
      <c r="CX33" s="386"/>
      <c r="CY33" s="386"/>
      <c r="CZ33" s="386"/>
      <c r="DA33" s="386"/>
      <c r="DB33" s="386"/>
      <c r="DC33" s="386"/>
      <c r="DD33" s="386"/>
      <c r="DE33" s="386"/>
      <c r="DF33" s="176"/>
      <c r="DG33" s="385" t="s">
        <v>209</v>
      </c>
      <c r="DH33" s="385"/>
      <c r="DI33" s="177"/>
    </row>
    <row r="34" spans="1:113" ht="32.25" customHeight="1" x14ac:dyDescent="0.2">
      <c r="A34" s="172"/>
      <c r="B34" s="199"/>
      <c r="C34" s="383">
        <f>IF(E34="","",1)</f>
        <v>1</v>
      </c>
      <c r="D34" s="383"/>
      <c r="E34" s="384" t="str">
        <f>IF('各会計、関係団体の財政状況及び健全化判断比率'!B7="","",'各会計、関係団体の財政状況及び健全化判断比率'!B7)</f>
        <v>一般会計</v>
      </c>
      <c r="F34" s="384"/>
      <c r="G34" s="384"/>
      <c r="H34" s="384"/>
      <c r="I34" s="384"/>
      <c r="J34" s="384"/>
      <c r="K34" s="384"/>
      <c r="L34" s="384"/>
      <c r="M34" s="384"/>
      <c r="N34" s="384"/>
      <c r="O34" s="384"/>
      <c r="P34" s="384"/>
      <c r="Q34" s="384"/>
      <c r="R34" s="384"/>
      <c r="S34" s="384"/>
      <c r="T34" s="172"/>
      <c r="U34" s="383">
        <f>IF(W34="","",MAX(C34:D43)+1)</f>
        <v>3</v>
      </c>
      <c r="V34" s="383"/>
      <c r="W34" s="384" t="str">
        <f>IF('各会計、関係団体の財政状況及び健全化判断比率'!B28="","",'各会計、関係団体の財政状況及び健全化判断比率'!B28)</f>
        <v>国民健康保険特別会計</v>
      </c>
      <c r="X34" s="384"/>
      <c r="Y34" s="384"/>
      <c r="Z34" s="384"/>
      <c r="AA34" s="384"/>
      <c r="AB34" s="384"/>
      <c r="AC34" s="384"/>
      <c r="AD34" s="384"/>
      <c r="AE34" s="384"/>
      <c r="AF34" s="384"/>
      <c r="AG34" s="384"/>
      <c r="AH34" s="384"/>
      <c r="AI34" s="384"/>
      <c r="AJ34" s="384"/>
      <c r="AK34" s="384"/>
      <c r="AL34" s="172"/>
      <c r="AM34" s="383">
        <f>IF(AO34="","",MAX(C34:D43,U34:V43)+1)</f>
        <v>6</v>
      </c>
      <c r="AN34" s="383"/>
      <c r="AO34" s="384" t="str">
        <f>IF('各会計、関係団体の財政状況及び健全化判断比率'!B31="","",'各会計、関係団体の財政状況及び健全化判断比率'!B31)</f>
        <v>水道事業会計</v>
      </c>
      <c r="AP34" s="384"/>
      <c r="AQ34" s="384"/>
      <c r="AR34" s="384"/>
      <c r="AS34" s="384"/>
      <c r="AT34" s="384"/>
      <c r="AU34" s="384"/>
      <c r="AV34" s="384"/>
      <c r="AW34" s="384"/>
      <c r="AX34" s="384"/>
      <c r="AY34" s="384"/>
      <c r="AZ34" s="384"/>
      <c r="BA34" s="384"/>
      <c r="BB34" s="384"/>
      <c r="BC34" s="384"/>
      <c r="BD34" s="172"/>
      <c r="BE34" s="383" t="str">
        <f>IF(BG34="","",MAX(C34:D43,U34:V43,AM34:AN43)+1)</f>
        <v/>
      </c>
      <c r="BF34" s="383"/>
      <c r="BG34" s="384"/>
      <c r="BH34" s="384"/>
      <c r="BI34" s="384"/>
      <c r="BJ34" s="384"/>
      <c r="BK34" s="384"/>
      <c r="BL34" s="384"/>
      <c r="BM34" s="384"/>
      <c r="BN34" s="384"/>
      <c r="BO34" s="384"/>
      <c r="BP34" s="384"/>
      <c r="BQ34" s="384"/>
      <c r="BR34" s="384"/>
      <c r="BS34" s="384"/>
      <c r="BT34" s="384"/>
      <c r="BU34" s="384"/>
      <c r="BV34" s="172"/>
      <c r="BW34" s="383">
        <f>IF(BY34="","",MAX(C34:D43,U34:V43,AM34:AN43,BE34:BF43)+1)</f>
        <v>9</v>
      </c>
      <c r="BX34" s="383"/>
      <c r="BY34" s="384" t="str">
        <f>IF('各会計、関係団体の財政状況及び健全化判断比率'!B68="","",'各会計、関係団体の財政状況及び健全化判断比率'!B68)</f>
        <v>京都府市町村職員退職手当組合</v>
      </c>
      <c r="BZ34" s="384"/>
      <c r="CA34" s="384"/>
      <c r="CB34" s="384"/>
      <c r="CC34" s="384"/>
      <c r="CD34" s="384"/>
      <c r="CE34" s="384"/>
      <c r="CF34" s="384"/>
      <c r="CG34" s="384"/>
      <c r="CH34" s="384"/>
      <c r="CI34" s="384"/>
      <c r="CJ34" s="384"/>
      <c r="CK34" s="384"/>
      <c r="CL34" s="384"/>
      <c r="CM34" s="384"/>
      <c r="CN34" s="172"/>
      <c r="CO34" s="383">
        <f>IF(CQ34="","",MAX(C34:D43,U34:V43,AM34:AN43,BE34:BF43,BW34:BX43)+1)</f>
        <v>17</v>
      </c>
      <c r="CP34" s="383"/>
      <c r="CQ34" s="384" t="str">
        <f>IF('各会計、関係団体の財政状況及び健全化判断比率'!BS7="","",'各会計、関係団体の財政状況及び健全化判断比率'!BS7)</f>
        <v>京田辺市都市緑化協会</v>
      </c>
      <c r="CR34" s="384"/>
      <c r="CS34" s="384"/>
      <c r="CT34" s="384"/>
      <c r="CU34" s="384"/>
      <c r="CV34" s="384"/>
      <c r="CW34" s="384"/>
      <c r="CX34" s="384"/>
      <c r="CY34" s="384"/>
      <c r="CZ34" s="384"/>
      <c r="DA34" s="384"/>
      <c r="DB34" s="384"/>
      <c r="DC34" s="384"/>
      <c r="DD34" s="384"/>
      <c r="DE34" s="384"/>
      <c r="DG34" s="381" t="str">
        <f>IF('各会計、関係団体の財政状況及び健全化判断比率'!BR7="","",'各会計、関係団体の財政状況及び健全化判断比率'!BR7)</f>
        <v/>
      </c>
      <c r="DH34" s="381"/>
      <c r="DI34" s="177"/>
    </row>
    <row r="35" spans="1:113" ht="32.25" customHeight="1" x14ac:dyDescent="0.2">
      <c r="A35" s="172"/>
      <c r="B35" s="199"/>
      <c r="C35" s="383">
        <f>IF(E35="","",C34+1)</f>
        <v>2</v>
      </c>
      <c r="D35" s="383"/>
      <c r="E35" s="384" t="str">
        <f>IF('各会計、関係団体の財政状況及び健全化判断比率'!B8="","",'各会計、関係団体の財政状況及び健全化判断比率'!B8)</f>
        <v>休日応急診療所特別会計</v>
      </c>
      <c r="F35" s="384"/>
      <c r="G35" s="384"/>
      <c r="H35" s="384"/>
      <c r="I35" s="384"/>
      <c r="J35" s="384"/>
      <c r="K35" s="384"/>
      <c r="L35" s="384"/>
      <c r="M35" s="384"/>
      <c r="N35" s="384"/>
      <c r="O35" s="384"/>
      <c r="P35" s="384"/>
      <c r="Q35" s="384"/>
      <c r="R35" s="384"/>
      <c r="S35" s="384"/>
      <c r="T35" s="172"/>
      <c r="U35" s="383">
        <f>IF(W35="","",U34+1)</f>
        <v>4</v>
      </c>
      <c r="V35" s="383"/>
      <c r="W35" s="384" t="str">
        <f>IF('各会計、関係団体の財政状況及び健全化判断比率'!B29="","",'各会計、関係団体の財政状況及び健全化判断比率'!B29)</f>
        <v>介護保険特別会計</v>
      </c>
      <c r="X35" s="384"/>
      <c r="Y35" s="384"/>
      <c r="Z35" s="384"/>
      <c r="AA35" s="384"/>
      <c r="AB35" s="384"/>
      <c r="AC35" s="384"/>
      <c r="AD35" s="384"/>
      <c r="AE35" s="384"/>
      <c r="AF35" s="384"/>
      <c r="AG35" s="384"/>
      <c r="AH35" s="384"/>
      <c r="AI35" s="384"/>
      <c r="AJ35" s="384"/>
      <c r="AK35" s="384"/>
      <c r="AL35" s="172"/>
      <c r="AM35" s="383">
        <f t="shared" ref="AM35:AM43" si="0">IF(AO35="","",AM34+1)</f>
        <v>7</v>
      </c>
      <c r="AN35" s="383"/>
      <c r="AO35" s="384" t="str">
        <f>IF('各会計、関係団体の財政状況及び健全化判断比率'!B32="","",'各会計、関係団体の財政状況及び健全化判断比率'!B32)</f>
        <v>公共下水道事業会計</v>
      </c>
      <c r="AP35" s="384"/>
      <c r="AQ35" s="384"/>
      <c r="AR35" s="384"/>
      <c r="AS35" s="384"/>
      <c r="AT35" s="384"/>
      <c r="AU35" s="384"/>
      <c r="AV35" s="384"/>
      <c r="AW35" s="384"/>
      <c r="AX35" s="384"/>
      <c r="AY35" s="384"/>
      <c r="AZ35" s="384"/>
      <c r="BA35" s="384"/>
      <c r="BB35" s="384"/>
      <c r="BC35" s="384"/>
      <c r="BD35" s="172"/>
      <c r="BE35" s="383" t="str">
        <f t="shared" ref="BE35:BE43" si="1">IF(BG35="","",BE34+1)</f>
        <v/>
      </c>
      <c r="BF35" s="383"/>
      <c r="BG35" s="384"/>
      <c r="BH35" s="384"/>
      <c r="BI35" s="384"/>
      <c r="BJ35" s="384"/>
      <c r="BK35" s="384"/>
      <c r="BL35" s="384"/>
      <c r="BM35" s="384"/>
      <c r="BN35" s="384"/>
      <c r="BO35" s="384"/>
      <c r="BP35" s="384"/>
      <c r="BQ35" s="384"/>
      <c r="BR35" s="384"/>
      <c r="BS35" s="384"/>
      <c r="BT35" s="384"/>
      <c r="BU35" s="384"/>
      <c r="BV35" s="172"/>
      <c r="BW35" s="383">
        <f t="shared" ref="BW35:BW43" si="2">IF(BY35="","",BW34+1)</f>
        <v>10</v>
      </c>
      <c r="BX35" s="383"/>
      <c r="BY35" s="384" t="str">
        <f>IF('各会計、関係団体の財政状況及び健全化判断比率'!B69="","",'各会計、関係団体の財政状況及び健全化判断比率'!B69)</f>
        <v>京都府自治会館管理組合</v>
      </c>
      <c r="BZ35" s="384"/>
      <c r="CA35" s="384"/>
      <c r="CB35" s="384"/>
      <c r="CC35" s="384"/>
      <c r="CD35" s="384"/>
      <c r="CE35" s="384"/>
      <c r="CF35" s="384"/>
      <c r="CG35" s="384"/>
      <c r="CH35" s="384"/>
      <c r="CI35" s="384"/>
      <c r="CJ35" s="384"/>
      <c r="CK35" s="384"/>
      <c r="CL35" s="384"/>
      <c r="CM35" s="384"/>
      <c r="CN35" s="172"/>
      <c r="CO35" s="383">
        <f t="shared" ref="CO35:CO43" si="3">IF(CQ35="","",CO34+1)</f>
        <v>18</v>
      </c>
      <c r="CP35" s="383"/>
      <c r="CQ35" s="384" t="str">
        <f>IF('各会計、関係団体の財政状況及び健全化判断比率'!BS8="","",'各会計、関係団体の財政状況及び健全化判断比率'!BS8)</f>
        <v>学研都市京都土地開発公社</v>
      </c>
      <c r="CR35" s="384"/>
      <c r="CS35" s="384"/>
      <c r="CT35" s="384"/>
      <c r="CU35" s="384"/>
      <c r="CV35" s="384"/>
      <c r="CW35" s="384"/>
      <c r="CX35" s="384"/>
      <c r="CY35" s="384"/>
      <c r="CZ35" s="384"/>
      <c r="DA35" s="384"/>
      <c r="DB35" s="384"/>
      <c r="DC35" s="384"/>
      <c r="DD35" s="384"/>
      <c r="DE35" s="384"/>
      <c r="DG35" s="381" t="str">
        <f>IF('各会計、関係団体の財政状況及び健全化判断比率'!BR8="","",'各会計、関係団体の財政状況及び健全化判断比率'!BR8)</f>
        <v/>
      </c>
      <c r="DH35" s="381"/>
      <c r="DI35" s="177"/>
    </row>
    <row r="36" spans="1:113" ht="32.25" customHeight="1" x14ac:dyDescent="0.2">
      <c r="A36" s="172"/>
      <c r="B36" s="199"/>
      <c r="C36" s="383" t="str">
        <f>IF(E36="","",C35+1)</f>
        <v/>
      </c>
      <c r="D36" s="383"/>
      <c r="E36" s="384" t="str">
        <f>IF('各会計、関係団体の財政状況及び健全化判断比率'!B9="","",'各会計、関係団体の財政状況及び健全化判断比率'!B9)</f>
        <v/>
      </c>
      <c r="F36" s="384"/>
      <c r="G36" s="384"/>
      <c r="H36" s="384"/>
      <c r="I36" s="384"/>
      <c r="J36" s="384"/>
      <c r="K36" s="384"/>
      <c r="L36" s="384"/>
      <c r="M36" s="384"/>
      <c r="N36" s="384"/>
      <c r="O36" s="384"/>
      <c r="P36" s="384"/>
      <c r="Q36" s="384"/>
      <c r="R36" s="384"/>
      <c r="S36" s="384"/>
      <c r="T36" s="172"/>
      <c r="U36" s="383">
        <f t="shared" ref="U36:U43" si="4">IF(W36="","",U35+1)</f>
        <v>5</v>
      </c>
      <c r="V36" s="383"/>
      <c r="W36" s="384" t="str">
        <f>IF('各会計、関係団体の財政状況及び健全化判断比率'!B30="","",'各会計、関係団体の財政状況及び健全化判断比率'!B30)</f>
        <v>後期高齢者医療特別会計</v>
      </c>
      <c r="X36" s="384"/>
      <c r="Y36" s="384"/>
      <c r="Z36" s="384"/>
      <c r="AA36" s="384"/>
      <c r="AB36" s="384"/>
      <c r="AC36" s="384"/>
      <c r="AD36" s="384"/>
      <c r="AE36" s="384"/>
      <c r="AF36" s="384"/>
      <c r="AG36" s="384"/>
      <c r="AH36" s="384"/>
      <c r="AI36" s="384"/>
      <c r="AJ36" s="384"/>
      <c r="AK36" s="384"/>
      <c r="AL36" s="172"/>
      <c r="AM36" s="383">
        <f t="shared" si="0"/>
        <v>8</v>
      </c>
      <c r="AN36" s="383"/>
      <c r="AO36" s="384" t="str">
        <f>IF('各会計、関係団体の財政状況及び健全化判断比率'!B33="","",'各会計、関係団体の財政状況及び健全化判断比率'!B33)</f>
        <v>農業集落排水事業会計</v>
      </c>
      <c r="AP36" s="384"/>
      <c r="AQ36" s="384"/>
      <c r="AR36" s="384"/>
      <c r="AS36" s="384"/>
      <c r="AT36" s="384"/>
      <c r="AU36" s="384"/>
      <c r="AV36" s="384"/>
      <c r="AW36" s="384"/>
      <c r="AX36" s="384"/>
      <c r="AY36" s="384"/>
      <c r="AZ36" s="384"/>
      <c r="BA36" s="384"/>
      <c r="BB36" s="384"/>
      <c r="BC36" s="384"/>
      <c r="BD36" s="172"/>
      <c r="BE36" s="383" t="str">
        <f t="shared" si="1"/>
        <v/>
      </c>
      <c r="BF36" s="383"/>
      <c r="BG36" s="384"/>
      <c r="BH36" s="384"/>
      <c r="BI36" s="384"/>
      <c r="BJ36" s="384"/>
      <c r="BK36" s="384"/>
      <c r="BL36" s="384"/>
      <c r="BM36" s="384"/>
      <c r="BN36" s="384"/>
      <c r="BO36" s="384"/>
      <c r="BP36" s="384"/>
      <c r="BQ36" s="384"/>
      <c r="BR36" s="384"/>
      <c r="BS36" s="384"/>
      <c r="BT36" s="384"/>
      <c r="BU36" s="384"/>
      <c r="BV36" s="172"/>
      <c r="BW36" s="383">
        <f t="shared" si="2"/>
        <v>11</v>
      </c>
      <c r="BX36" s="383"/>
      <c r="BY36" s="384" t="str">
        <f>IF('各会計、関係団体の財政状況及び健全化判断比率'!B70="","",'各会計、関係団体の財政状況及び健全化判断比率'!B70)</f>
        <v>京都府住宅新築資金等貸付事業管理組合（一般会計）</v>
      </c>
      <c r="BZ36" s="384"/>
      <c r="CA36" s="384"/>
      <c r="CB36" s="384"/>
      <c r="CC36" s="384"/>
      <c r="CD36" s="384"/>
      <c r="CE36" s="384"/>
      <c r="CF36" s="384"/>
      <c r="CG36" s="384"/>
      <c r="CH36" s="384"/>
      <c r="CI36" s="384"/>
      <c r="CJ36" s="384"/>
      <c r="CK36" s="384"/>
      <c r="CL36" s="384"/>
      <c r="CM36" s="384"/>
      <c r="CN36" s="172"/>
      <c r="CO36" s="383" t="str">
        <f t="shared" si="3"/>
        <v/>
      </c>
      <c r="CP36" s="383"/>
      <c r="CQ36" s="384" t="str">
        <f>IF('各会計、関係団体の財政状況及び健全化判断比率'!BS9="","",'各会計、関係団体の財政状況及び健全化判断比率'!BS9)</f>
        <v/>
      </c>
      <c r="CR36" s="384"/>
      <c r="CS36" s="384"/>
      <c r="CT36" s="384"/>
      <c r="CU36" s="384"/>
      <c r="CV36" s="384"/>
      <c r="CW36" s="384"/>
      <c r="CX36" s="384"/>
      <c r="CY36" s="384"/>
      <c r="CZ36" s="384"/>
      <c r="DA36" s="384"/>
      <c r="DB36" s="384"/>
      <c r="DC36" s="384"/>
      <c r="DD36" s="384"/>
      <c r="DE36" s="384"/>
      <c r="DG36" s="381" t="str">
        <f>IF('各会計、関係団体の財政状況及び健全化判断比率'!BR9="","",'各会計、関係団体の財政状況及び健全化判断比率'!BR9)</f>
        <v/>
      </c>
      <c r="DH36" s="381"/>
      <c r="DI36" s="177"/>
    </row>
    <row r="37" spans="1:113" ht="32.25" customHeight="1" x14ac:dyDescent="0.2">
      <c r="A37" s="172"/>
      <c r="B37" s="199"/>
      <c r="C37" s="383" t="str">
        <f>IF(E37="","",C36+1)</f>
        <v/>
      </c>
      <c r="D37" s="383"/>
      <c r="E37" s="384" t="str">
        <f>IF('各会計、関係団体の財政状況及び健全化判断比率'!B10="","",'各会計、関係団体の財政状況及び健全化判断比率'!B10)</f>
        <v/>
      </c>
      <c r="F37" s="384"/>
      <c r="G37" s="384"/>
      <c r="H37" s="384"/>
      <c r="I37" s="384"/>
      <c r="J37" s="384"/>
      <c r="K37" s="384"/>
      <c r="L37" s="384"/>
      <c r="M37" s="384"/>
      <c r="N37" s="384"/>
      <c r="O37" s="384"/>
      <c r="P37" s="384"/>
      <c r="Q37" s="384"/>
      <c r="R37" s="384"/>
      <c r="S37" s="384"/>
      <c r="T37" s="172"/>
      <c r="U37" s="383" t="str">
        <f t="shared" si="4"/>
        <v/>
      </c>
      <c r="V37" s="383"/>
      <c r="W37" s="384"/>
      <c r="X37" s="384"/>
      <c r="Y37" s="384"/>
      <c r="Z37" s="384"/>
      <c r="AA37" s="384"/>
      <c r="AB37" s="384"/>
      <c r="AC37" s="384"/>
      <c r="AD37" s="384"/>
      <c r="AE37" s="384"/>
      <c r="AF37" s="384"/>
      <c r="AG37" s="384"/>
      <c r="AH37" s="384"/>
      <c r="AI37" s="384"/>
      <c r="AJ37" s="384"/>
      <c r="AK37" s="384"/>
      <c r="AL37" s="172"/>
      <c r="AM37" s="383" t="str">
        <f t="shared" si="0"/>
        <v/>
      </c>
      <c r="AN37" s="383"/>
      <c r="AO37" s="384"/>
      <c r="AP37" s="384"/>
      <c r="AQ37" s="384"/>
      <c r="AR37" s="384"/>
      <c r="AS37" s="384"/>
      <c r="AT37" s="384"/>
      <c r="AU37" s="384"/>
      <c r="AV37" s="384"/>
      <c r="AW37" s="384"/>
      <c r="AX37" s="384"/>
      <c r="AY37" s="384"/>
      <c r="AZ37" s="384"/>
      <c r="BA37" s="384"/>
      <c r="BB37" s="384"/>
      <c r="BC37" s="384"/>
      <c r="BD37" s="172"/>
      <c r="BE37" s="383" t="str">
        <f t="shared" si="1"/>
        <v/>
      </c>
      <c r="BF37" s="383"/>
      <c r="BG37" s="384"/>
      <c r="BH37" s="384"/>
      <c r="BI37" s="384"/>
      <c r="BJ37" s="384"/>
      <c r="BK37" s="384"/>
      <c r="BL37" s="384"/>
      <c r="BM37" s="384"/>
      <c r="BN37" s="384"/>
      <c r="BO37" s="384"/>
      <c r="BP37" s="384"/>
      <c r="BQ37" s="384"/>
      <c r="BR37" s="384"/>
      <c r="BS37" s="384"/>
      <c r="BT37" s="384"/>
      <c r="BU37" s="384"/>
      <c r="BV37" s="172"/>
      <c r="BW37" s="383">
        <f t="shared" si="2"/>
        <v>12</v>
      </c>
      <c r="BX37" s="383"/>
      <c r="BY37" s="384" t="str">
        <f>IF('各会計、関係団体の財政状況及び健全化判断比率'!B71="","",'各会計、関係団体の財政状況及び健全化判断比率'!B71)</f>
        <v>京都府住宅新築資金等貸付事業管理組合（特別会計）</v>
      </c>
      <c r="BZ37" s="384"/>
      <c r="CA37" s="384"/>
      <c r="CB37" s="384"/>
      <c r="CC37" s="384"/>
      <c r="CD37" s="384"/>
      <c r="CE37" s="384"/>
      <c r="CF37" s="384"/>
      <c r="CG37" s="384"/>
      <c r="CH37" s="384"/>
      <c r="CI37" s="384"/>
      <c r="CJ37" s="384"/>
      <c r="CK37" s="384"/>
      <c r="CL37" s="384"/>
      <c r="CM37" s="384"/>
      <c r="CN37" s="172"/>
      <c r="CO37" s="383" t="str">
        <f t="shared" si="3"/>
        <v/>
      </c>
      <c r="CP37" s="383"/>
      <c r="CQ37" s="384" t="str">
        <f>IF('各会計、関係団体の財政状況及び健全化判断比率'!BS10="","",'各会計、関係団体の財政状況及び健全化判断比率'!BS10)</f>
        <v/>
      </c>
      <c r="CR37" s="384"/>
      <c r="CS37" s="384"/>
      <c r="CT37" s="384"/>
      <c r="CU37" s="384"/>
      <c r="CV37" s="384"/>
      <c r="CW37" s="384"/>
      <c r="CX37" s="384"/>
      <c r="CY37" s="384"/>
      <c r="CZ37" s="384"/>
      <c r="DA37" s="384"/>
      <c r="DB37" s="384"/>
      <c r="DC37" s="384"/>
      <c r="DD37" s="384"/>
      <c r="DE37" s="384"/>
      <c r="DG37" s="381" t="str">
        <f>IF('各会計、関係団体の財政状況及び健全化判断比率'!BR10="","",'各会計、関係団体の財政状況及び健全化判断比率'!BR10)</f>
        <v/>
      </c>
      <c r="DH37" s="381"/>
      <c r="DI37" s="177"/>
    </row>
    <row r="38" spans="1:113" ht="32.25" customHeight="1" x14ac:dyDescent="0.2">
      <c r="A38" s="172"/>
      <c r="B38" s="199"/>
      <c r="C38" s="383" t="str">
        <f t="shared" ref="C38:C43" si="5">IF(E38="","",C37+1)</f>
        <v/>
      </c>
      <c r="D38" s="383"/>
      <c r="E38" s="384" t="str">
        <f>IF('各会計、関係団体の財政状況及び健全化判断比率'!B11="","",'各会計、関係団体の財政状況及び健全化判断比率'!B11)</f>
        <v/>
      </c>
      <c r="F38" s="384"/>
      <c r="G38" s="384"/>
      <c r="H38" s="384"/>
      <c r="I38" s="384"/>
      <c r="J38" s="384"/>
      <c r="K38" s="384"/>
      <c r="L38" s="384"/>
      <c r="M38" s="384"/>
      <c r="N38" s="384"/>
      <c r="O38" s="384"/>
      <c r="P38" s="384"/>
      <c r="Q38" s="384"/>
      <c r="R38" s="384"/>
      <c r="S38" s="384"/>
      <c r="T38" s="172"/>
      <c r="U38" s="383" t="str">
        <f t="shared" si="4"/>
        <v/>
      </c>
      <c r="V38" s="383"/>
      <c r="W38" s="384"/>
      <c r="X38" s="384"/>
      <c r="Y38" s="384"/>
      <c r="Z38" s="384"/>
      <c r="AA38" s="384"/>
      <c r="AB38" s="384"/>
      <c r="AC38" s="384"/>
      <c r="AD38" s="384"/>
      <c r="AE38" s="384"/>
      <c r="AF38" s="384"/>
      <c r="AG38" s="384"/>
      <c r="AH38" s="384"/>
      <c r="AI38" s="384"/>
      <c r="AJ38" s="384"/>
      <c r="AK38" s="384"/>
      <c r="AL38" s="172"/>
      <c r="AM38" s="383" t="str">
        <f t="shared" si="0"/>
        <v/>
      </c>
      <c r="AN38" s="383"/>
      <c r="AO38" s="384"/>
      <c r="AP38" s="384"/>
      <c r="AQ38" s="384"/>
      <c r="AR38" s="384"/>
      <c r="AS38" s="384"/>
      <c r="AT38" s="384"/>
      <c r="AU38" s="384"/>
      <c r="AV38" s="384"/>
      <c r="AW38" s="384"/>
      <c r="AX38" s="384"/>
      <c r="AY38" s="384"/>
      <c r="AZ38" s="384"/>
      <c r="BA38" s="384"/>
      <c r="BB38" s="384"/>
      <c r="BC38" s="384"/>
      <c r="BD38" s="172"/>
      <c r="BE38" s="383" t="str">
        <f t="shared" si="1"/>
        <v/>
      </c>
      <c r="BF38" s="383"/>
      <c r="BG38" s="384"/>
      <c r="BH38" s="384"/>
      <c r="BI38" s="384"/>
      <c r="BJ38" s="384"/>
      <c r="BK38" s="384"/>
      <c r="BL38" s="384"/>
      <c r="BM38" s="384"/>
      <c r="BN38" s="384"/>
      <c r="BO38" s="384"/>
      <c r="BP38" s="384"/>
      <c r="BQ38" s="384"/>
      <c r="BR38" s="384"/>
      <c r="BS38" s="384"/>
      <c r="BT38" s="384"/>
      <c r="BU38" s="384"/>
      <c r="BV38" s="172"/>
      <c r="BW38" s="383">
        <f t="shared" si="2"/>
        <v>13</v>
      </c>
      <c r="BX38" s="383"/>
      <c r="BY38" s="384" t="str">
        <f>IF('各会計、関係団体の財政状況及び健全化判断比率'!B72="","",'各会計、関係団体の財政状況及び健全化判断比率'!B72)</f>
        <v>京都府後期高齢者医療広域連合（一般会計）</v>
      </c>
      <c r="BZ38" s="384"/>
      <c r="CA38" s="384"/>
      <c r="CB38" s="384"/>
      <c r="CC38" s="384"/>
      <c r="CD38" s="384"/>
      <c r="CE38" s="384"/>
      <c r="CF38" s="384"/>
      <c r="CG38" s="384"/>
      <c r="CH38" s="384"/>
      <c r="CI38" s="384"/>
      <c r="CJ38" s="384"/>
      <c r="CK38" s="384"/>
      <c r="CL38" s="384"/>
      <c r="CM38" s="384"/>
      <c r="CN38" s="172"/>
      <c r="CO38" s="383" t="str">
        <f t="shared" si="3"/>
        <v/>
      </c>
      <c r="CP38" s="383"/>
      <c r="CQ38" s="384" t="str">
        <f>IF('各会計、関係団体の財政状況及び健全化判断比率'!BS11="","",'各会計、関係団体の財政状況及び健全化判断比率'!BS11)</f>
        <v/>
      </c>
      <c r="CR38" s="384"/>
      <c r="CS38" s="384"/>
      <c r="CT38" s="384"/>
      <c r="CU38" s="384"/>
      <c r="CV38" s="384"/>
      <c r="CW38" s="384"/>
      <c r="CX38" s="384"/>
      <c r="CY38" s="384"/>
      <c r="CZ38" s="384"/>
      <c r="DA38" s="384"/>
      <c r="DB38" s="384"/>
      <c r="DC38" s="384"/>
      <c r="DD38" s="384"/>
      <c r="DE38" s="384"/>
      <c r="DG38" s="381" t="str">
        <f>IF('各会計、関係団体の財政状況及び健全化判断比率'!BR11="","",'各会計、関係団体の財政状況及び健全化判断比率'!BR11)</f>
        <v/>
      </c>
      <c r="DH38" s="381"/>
      <c r="DI38" s="177"/>
    </row>
    <row r="39" spans="1:113" ht="32.25" customHeight="1" x14ac:dyDescent="0.2">
      <c r="A39" s="172"/>
      <c r="B39" s="199"/>
      <c r="C39" s="383" t="str">
        <f t="shared" si="5"/>
        <v/>
      </c>
      <c r="D39" s="383"/>
      <c r="E39" s="384" t="str">
        <f>IF('各会計、関係団体の財政状況及び健全化判断比率'!B12="","",'各会計、関係団体の財政状況及び健全化判断比率'!B12)</f>
        <v/>
      </c>
      <c r="F39" s="384"/>
      <c r="G39" s="384"/>
      <c r="H39" s="384"/>
      <c r="I39" s="384"/>
      <c r="J39" s="384"/>
      <c r="K39" s="384"/>
      <c r="L39" s="384"/>
      <c r="M39" s="384"/>
      <c r="N39" s="384"/>
      <c r="O39" s="384"/>
      <c r="P39" s="384"/>
      <c r="Q39" s="384"/>
      <c r="R39" s="384"/>
      <c r="S39" s="384"/>
      <c r="T39" s="172"/>
      <c r="U39" s="383" t="str">
        <f t="shared" si="4"/>
        <v/>
      </c>
      <c r="V39" s="383"/>
      <c r="W39" s="384"/>
      <c r="X39" s="384"/>
      <c r="Y39" s="384"/>
      <c r="Z39" s="384"/>
      <c r="AA39" s="384"/>
      <c r="AB39" s="384"/>
      <c r="AC39" s="384"/>
      <c r="AD39" s="384"/>
      <c r="AE39" s="384"/>
      <c r="AF39" s="384"/>
      <c r="AG39" s="384"/>
      <c r="AH39" s="384"/>
      <c r="AI39" s="384"/>
      <c r="AJ39" s="384"/>
      <c r="AK39" s="384"/>
      <c r="AL39" s="172"/>
      <c r="AM39" s="383" t="str">
        <f t="shared" si="0"/>
        <v/>
      </c>
      <c r="AN39" s="383"/>
      <c r="AO39" s="384"/>
      <c r="AP39" s="384"/>
      <c r="AQ39" s="384"/>
      <c r="AR39" s="384"/>
      <c r="AS39" s="384"/>
      <c r="AT39" s="384"/>
      <c r="AU39" s="384"/>
      <c r="AV39" s="384"/>
      <c r="AW39" s="384"/>
      <c r="AX39" s="384"/>
      <c r="AY39" s="384"/>
      <c r="AZ39" s="384"/>
      <c r="BA39" s="384"/>
      <c r="BB39" s="384"/>
      <c r="BC39" s="384"/>
      <c r="BD39" s="172"/>
      <c r="BE39" s="383" t="str">
        <f t="shared" si="1"/>
        <v/>
      </c>
      <c r="BF39" s="383"/>
      <c r="BG39" s="384"/>
      <c r="BH39" s="384"/>
      <c r="BI39" s="384"/>
      <c r="BJ39" s="384"/>
      <c r="BK39" s="384"/>
      <c r="BL39" s="384"/>
      <c r="BM39" s="384"/>
      <c r="BN39" s="384"/>
      <c r="BO39" s="384"/>
      <c r="BP39" s="384"/>
      <c r="BQ39" s="384"/>
      <c r="BR39" s="384"/>
      <c r="BS39" s="384"/>
      <c r="BT39" s="384"/>
      <c r="BU39" s="384"/>
      <c r="BV39" s="172"/>
      <c r="BW39" s="383">
        <f t="shared" si="2"/>
        <v>14</v>
      </c>
      <c r="BX39" s="383"/>
      <c r="BY39" s="384" t="str">
        <f>IF('各会計、関係団体の財政状況及び健全化判断比率'!B73="","",'各会計、関係団体の財政状況及び健全化判断比率'!B73)</f>
        <v>京都府後期高齢者医療広域連合（特別会計）</v>
      </c>
      <c r="BZ39" s="384"/>
      <c r="CA39" s="384"/>
      <c r="CB39" s="384"/>
      <c r="CC39" s="384"/>
      <c r="CD39" s="384"/>
      <c r="CE39" s="384"/>
      <c r="CF39" s="384"/>
      <c r="CG39" s="384"/>
      <c r="CH39" s="384"/>
      <c r="CI39" s="384"/>
      <c r="CJ39" s="384"/>
      <c r="CK39" s="384"/>
      <c r="CL39" s="384"/>
      <c r="CM39" s="384"/>
      <c r="CN39" s="172"/>
      <c r="CO39" s="383" t="str">
        <f t="shared" si="3"/>
        <v/>
      </c>
      <c r="CP39" s="383"/>
      <c r="CQ39" s="384" t="str">
        <f>IF('各会計、関係団体の財政状況及び健全化判断比率'!BS12="","",'各会計、関係団体の財政状況及び健全化判断比率'!BS12)</f>
        <v/>
      </c>
      <c r="CR39" s="384"/>
      <c r="CS39" s="384"/>
      <c r="CT39" s="384"/>
      <c r="CU39" s="384"/>
      <c r="CV39" s="384"/>
      <c r="CW39" s="384"/>
      <c r="CX39" s="384"/>
      <c r="CY39" s="384"/>
      <c r="CZ39" s="384"/>
      <c r="DA39" s="384"/>
      <c r="DB39" s="384"/>
      <c r="DC39" s="384"/>
      <c r="DD39" s="384"/>
      <c r="DE39" s="384"/>
      <c r="DG39" s="381" t="str">
        <f>IF('各会計、関係団体の財政状況及び健全化判断比率'!BR12="","",'各会計、関係団体の財政状況及び健全化判断比率'!BR12)</f>
        <v/>
      </c>
      <c r="DH39" s="381"/>
      <c r="DI39" s="177"/>
    </row>
    <row r="40" spans="1:113" ht="32.25" customHeight="1" x14ac:dyDescent="0.2">
      <c r="A40" s="172"/>
      <c r="B40" s="199"/>
      <c r="C40" s="383" t="str">
        <f t="shared" si="5"/>
        <v/>
      </c>
      <c r="D40" s="383"/>
      <c r="E40" s="384" t="str">
        <f>IF('各会計、関係団体の財政状況及び健全化判断比率'!B13="","",'各会計、関係団体の財政状況及び健全化判断比率'!B13)</f>
        <v/>
      </c>
      <c r="F40" s="384"/>
      <c r="G40" s="384"/>
      <c r="H40" s="384"/>
      <c r="I40" s="384"/>
      <c r="J40" s="384"/>
      <c r="K40" s="384"/>
      <c r="L40" s="384"/>
      <c r="M40" s="384"/>
      <c r="N40" s="384"/>
      <c r="O40" s="384"/>
      <c r="P40" s="384"/>
      <c r="Q40" s="384"/>
      <c r="R40" s="384"/>
      <c r="S40" s="384"/>
      <c r="T40" s="172"/>
      <c r="U40" s="383" t="str">
        <f t="shared" si="4"/>
        <v/>
      </c>
      <c r="V40" s="383"/>
      <c r="W40" s="384"/>
      <c r="X40" s="384"/>
      <c r="Y40" s="384"/>
      <c r="Z40" s="384"/>
      <c r="AA40" s="384"/>
      <c r="AB40" s="384"/>
      <c r="AC40" s="384"/>
      <c r="AD40" s="384"/>
      <c r="AE40" s="384"/>
      <c r="AF40" s="384"/>
      <c r="AG40" s="384"/>
      <c r="AH40" s="384"/>
      <c r="AI40" s="384"/>
      <c r="AJ40" s="384"/>
      <c r="AK40" s="384"/>
      <c r="AL40" s="172"/>
      <c r="AM40" s="383" t="str">
        <f t="shared" si="0"/>
        <v/>
      </c>
      <c r="AN40" s="383"/>
      <c r="AO40" s="384"/>
      <c r="AP40" s="384"/>
      <c r="AQ40" s="384"/>
      <c r="AR40" s="384"/>
      <c r="AS40" s="384"/>
      <c r="AT40" s="384"/>
      <c r="AU40" s="384"/>
      <c r="AV40" s="384"/>
      <c r="AW40" s="384"/>
      <c r="AX40" s="384"/>
      <c r="AY40" s="384"/>
      <c r="AZ40" s="384"/>
      <c r="BA40" s="384"/>
      <c r="BB40" s="384"/>
      <c r="BC40" s="384"/>
      <c r="BD40" s="172"/>
      <c r="BE40" s="383" t="str">
        <f t="shared" si="1"/>
        <v/>
      </c>
      <c r="BF40" s="383"/>
      <c r="BG40" s="384"/>
      <c r="BH40" s="384"/>
      <c r="BI40" s="384"/>
      <c r="BJ40" s="384"/>
      <c r="BK40" s="384"/>
      <c r="BL40" s="384"/>
      <c r="BM40" s="384"/>
      <c r="BN40" s="384"/>
      <c r="BO40" s="384"/>
      <c r="BP40" s="384"/>
      <c r="BQ40" s="384"/>
      <c r="BR40" s="384"/>
      <c r="BS40" s="384"/>
      <c r="BT40" s="384"/>
      <c r="BU40" s="384"/>
      <c r="BV40" s="172"/>
      <c r="BW40" s="383">
        <f t="shared" si="2"/>
        <v>15</v>
      </c>
      <c r="BX40" s="383"/>
      <c r="BY40" s="384" t="str">
        <f>IF('各会計、関係団体の財政状況及び健全化判断比率'!B74="","",'各会計、関係団体の財政状況及び健全化判断比率'!B74)</f>
        <v>京都地方税機構（一般会計）</v>
      </c>
      <c r="BZ40" s="384"/>
      <c r="CA40" s="384"/>
      <c r="CB40" s="384"/>
      <c r="CC40" s="384"/>
      <c r="CD40" s="384"/>
      <c r="CE40" s="384"/>
      <c r="CF40" s="384"/>
      <c r="CG40" s="384"/>
      <c r="CH40" s="384"/>
      <c r="CI40" s="384"/>
      <c r="CJ40" s="384"/>
      <c r="CK40" s="384"/>
      <c r="CL40" s="384"/>
      <c r="CM40" s="384"/>
      <c r="CN40" s="172"/>
      <c r="CO40" s="383" t="str">
        <f t="shared" si="3"/>
        <v/>
      </c>
      <c r="CP40" s="383"/>
      <c r="CQ40" s="384" t="str">
        <f>IF('各会計、関係団体の財政状況及び健全化判断比率'!BS13="","",'各会計、関係団体の財政状況及び健全化判断比率'!BS13)</f>
        <v/>
      </c>
      <c r="CR40" s="384"/>
      <c r="CS40" s="384"/>
      <c r="CT40" s="384"/>
      <c r="CU40" s="384"/>
      <c r="CV40" s="384"/>
      <c r="CW40" s="384"/>
      <c r="CX40" s="384"/>
      <c r="CY40" s="384"/>
      <c r="CZ40" s="384"/>
      <c r="DA40" s="384"/>
      <c r="DB40" s="384"/>
      <c r="DC40" s="384"/>
      <c r="DD40" s="384"/>
      <c r="DE40" s="384"/>
      <c r="DG40" s="381" t="str">
        <f>IF('各会計、関係団体の財政状況及び健全化判断比率'!BR13="","",'各会計、関係団体の財政状況及び健全化判断比率'!BR13)</f>
        <v/>
      </c>
      <c r="DH40" s="381"/>
      <c r="DI40" s="177"/>
    </row>
    <row r="41" spans="1:113" ht="32.25" customHeight="1" x14ac:dyDescent="0.2">
      <c r="A41" s="172"/>
      <c r="B41" s="199"/>
      <c r="C41" s="383" t="str">
        <f t="shared" si="5"/>
        <v/>
      </c>
      <c r="D41" s="383"/>
      <c r="E41" s="384" t="str">
        <f>IF('各会計、関係団体の財政状況及び健全化判断比率'!B14="","",'各会計、関係団体の財政状況及び健全化判断比率'!B14)</f>
        <v/>
      </c>
      <c r="F41" s="384"/>
      <c r="G41" s="384"/>
      <c r="H41" s="384"/>
      <c r="I41" s="384"/>
      <c r="J41" s="384"/>
      <c r="K41" s="384"/>
      <c r="L41" s="384"/>
      <c r="M41" s="384"/>
      <c r="N41" s="384"/>
      <c r="O41" s="384"/>
      <c r="P41" s="384"/>
      <c r="Q41" s="384"/>
      <c r="R41" s="384"/>
      <c r="S41" s="384"/>
      <c r="T41" s="172"/>
      <c r="U41" s="383" t="str">
        <f t="shared" si="4"/>
        <v/>
      </c>
      <c r="V41" s="383"/>
      <c r="W41" s="384"/>
      <c r="X41" s="384"/>
      <c r="Y41" s="384"/>
      <c r="Z41" s="384"/>
      <c r="AA41" s="384"/>
      <c r="AB41" s="384"/>
      <c r="AC41" s="384"/>
      <c r="AD41" s="384"/>
      <c r="AE41" s="384"/>
      <c r="AF41" s="384"/>
      <c r="AG41" s="384"/>
      <c r="AH41" s="384"/>
      <c r="AI41" s="384"/>
      <c r="AJ41" s="384"/>
      <c r="AK41" s="384"/>
      <c r="AL41" s="172"/>
      <c r="AM41" s="383" t="str">
        <f t="shared" si="0"/>
        <v/>
      </c>
      <c r="AN41" s="383"/>
      <c r="AO41" s="384"/>
      <c r="AP41" s="384"/>
      <c r="AQ41" s="384"/>
      <c r="AR41" s="384"/>
      <c r="AS41" s="384"/>
      <c r="AT41" s="384"/>
      <c r="AU41" s="384"/>
      <c r="AV41" s="384"/>
      <c r="AW41" s="384"/>
      <c r="AX41" s="384"/>
      <c r="AY41" s="384"/>
      <c r="AZ41" s="384"/>
      <c r="BA41" s="384"/>
      <c r="BB41" s="384"/>
      <c r="BC41" s="384"/>
      <c r="BD41" s="172"/>
      <c r="BE41" s="383" t="str">
        <f t="shared" si="1"/>
        <v/>
      </c>
      <c r="BF41" s="383"/>
      <c r="BG41" s="384"/>
      <c r="BH41" s="384"/>
      <c r="BI41" s="384"/>
      <c r="BJ41" s="384"/>
      <c r="BK41" s="384"/>
      <c r="BL41" s="384"/>
      <c r="BM41" s="384"/>
      <c r="BN41" s="384"/>
      <c r="BO41" s="384"/>
      <c r="BP41" s="384"/>
      <c r="BQ41" s="384"/>
      <c r="BR41" s="384"/>
      <c r="BS41" s="384"/>
      <c r="BT41" s="384"/>
      <c r="BU41" s="384"/>
      <c r="BV41" s="172"/>
      <c r="BW41" s="383">
        <f t="shared" si="2"/>
        <v>16</v>
      </c>
      <c r="BX41" s="383"/>
      <c r="BY41" s="384" t="str">
        <f>IF('各会計、関係団体の財政状況及び健全化判断比率'!B75="","",'各会計、関係団体の財政状況及び健全化判断比率'!B75)</f>
        <v>枚方京田辺環境施設組合</v>
      </c>
      <c r="BZ41" s="384"/>
      <c r="CA41" s="384"/>
      <c r="CB41" s="384"/>
      <c r="CC41" s="384"/>
      <c r="CD41" s="384"/>
      <c r="CE41" s="384"/>
      <c r="CF41" s="384"/>
      <c r="CG41" s="384"/>
      <c r="CH41" s="384"/>
      <c r="CI41" s="384"/>
      <c r="CJ41" s="384"/>
      <c r="CK41" s="384"/>
      <c r="CL41" s="384"/>
      <c r="CM41" s="384"/>
      <c r="CN41" s="172"/>
      <c r="CO41" s="383" t="str">
        <f t="shared" si="3"/>
        <v/>
      </c>
      <c r="CP41" s="383"/>
      <c r="CQ41" s="384" t="str">
        <f>IF('各会計、関係団体の財政状況及び健全化判断比率'!BS14="","",'各会計、関係団体の財政状況及び健全化判断比率'!BS14)</f>
        <v/>
      </c>
      <c r="CR41" s="384"/>
      <c r="CS41" s="384"/>
      <c r="CT41" s="384"/>
      <c r="CU41" s="384"/>
      <c r="CV41" s="384"/>
      <c r="CW41" s="384"/>
      <c r="CX41" s="384"/>
      <c r="CY41" s="384"/>
      <c r="CZ41" s="384"/>
      <c r="DA41" s="384"/>
      <c r="DB41" s="384"/>
      <c r="DC41" s="384"/>
      <c r="DD41" s="384"/>
      <c r="DE41" s="384"/>
      <c r="DG41" s="381" t="str">
        <f>IF('各会計、関係団体の財政状況及び健全化判断比率'!BR14="","",'各会計、関係団体の財政状況及び健全化判断比率'!BR14)</f>
        <v/>
      </c>
      <c r="DH41" s="381"/>
      <c r="DI41" s="177"/>
    </row>
    <row r="42" spans="1:113" ht="32.25" customHeight="1" x14ac:dyDescent="0.2">
      <c r="B42" s="199"/>
      <c r="C42" s="383" t="str">
        <f t="shared" si="5"/>
        <v/>
      </c>
      <c r="D42" s="383"/>
      <c r="E42" s="384" t="str">
        <f>IF('各会計、関係団体の財政状況及び健全化判断比率'!B15="","",'各会計、関係団体の財政状況及び健全化判断比率'!B15)</f>
        <v/>
      </c>
      <c r="F42" s="384"/>
      <c r="G42" s="384"/>
      <c r="H42" s="384"/>
      <c r="I42" s="384"/>
      <c r="J42" s="384"/>
      <c r="K42" s="384"/>
      <c r="L42" s="384"/>
      <c r="M42" s="384"/>
      <c r="N42" s="384"/>
      <c r="O42" s="384"/>
      <c r="P42" s="384"/>
      <c r="Q42" s="384"/>
      <c r="R42" s="384"/>
      <c r="S42" s="384"/>
      <c r="T42" s="172"/>
      <c r="U42" s="383" t="str">
        <f t="shared" si="4"/>
        <v/>
      </c>
      <c r="V42" s="383"/>
      <c r="W42" s="384"/>
      <c r="X42" s="384"/>
      <c r="Y42" s="384"/>
      <c r="Z42" s="384"/>
      <c r="AA42" s="384"/>
      <c r="AB42" s="384"/>
      <c r="AC42" s="384"/>
      <c r="AD42" s="384"/>
      <c r="AE42" s="384"/>
      <c r="AF42" s="384"/>
      <c r="AG42" s="384"/>
      <c r="AH42" s="384"/>
      <c r="AI42" s="384"/>
      <c r="AJ42" s="384"/>
      <c r="AK42" s="384"/>
      <c r="AL42" s="172"/>
      <c r="AM42" s="383" t="str">
        <f t="shared" si="0"/>
        <v/>
      </c>
      <c r="AN42" s="383"/>
      <c r="AO42" s="384"/>
      <c r="AP42" s="384"/>
      <c r="AQ42" s="384"/>
      <c r="AR42" s="384"/>
      <c r="AS42" s="384"/>
      <c r="AT42" s="384"/>
      <c r="AU42" s="384"/>
      <c r="AV42" s="384"/>
      <c r="AW42" s="384"/>
      <c r="AX42" s="384"/>
      <c r="AY42" s="384"/>
      <c r="AZ42" s="384"/>
      <c r="BA42" s="384"/>
      <c r="BB42" s="384"/>
      <c r="BC42" s="384"/>
      <c r="BD42" s="172"/>
      <c r="BE42" s="383" t="str">
        <f t="shared" si="1"/>
        <v/>
      </c>
      <c r="BF42" s="383"/>
      <c r="BG42" s="384"/>
      <c r="BH42" s="384"/>
      <c r="BI42" s="384"/>
      <c r="BJ42" s="384"/>
      <c r="BK42" s="384"/>
      <c r="BL42" s="384"/>
      <c r="BM42" s="384"/>
      <c r="BN42" s="384"/>
      <c r="BO42" s="384"/>
      <c r="BP42" s="384"/>
      <c r="BQ42" s="384"/>
      <c r="BR42" s="384"/>
      <c r="BS42" s="384"/>
      <c r="BT42" s="384"/>
      <c r="BU42" s="384"/>
      <c r="BV42" s="172"/>
      <c r="BW42" s="383" t="str">
        <f t="shared" si="2"/>
        <v/>
      </c>
      <c r="BX42" s="383"/>
      <c r="BY42" s="384" t="str">
        <f>IF('各会計、関係団体の財政状況及び健全化判断比率'!B76="","",'各会計、関係団体の財政状況及び健全化判断比率'!B76)</f>
        <v/>
      </c>
      <c r="BZ42" s="384"/>
      <c r="CA42" s="384"/>
      <c r="CB42" s="384"/>
      <c r="CC42" s="384"/>
      <c r="CD42" s="384"/>
      <c r="CE42" s="384"/>
      <c r="CF42" s="384"/>
      <c r="CG42" s="384"/>
      <c r="CH42" s="384"/>
      <c r="CI42" s="384"/>
      <c r="CJ42" s="384"/>
      <c r="CK42" s="384"/>
      <c r="CL42" s="384"/>
      <c r="CM42" s="384"/>
      <c r="CN42" s="172"/>
      <c r="CO42" s="383" t="str">
        <f t="shared" si="3"/>
        <v/>
      </c>
      <c r="CP42" s="383"/>
      <c r="CQ42" s="384" t="str">
        <f>IF('各会計、関係団体の財政状況及び健全化判断比率'!BS15="","",'各会計、関係団体の財政状況及び健全化判断比率'!BS15)</f>
        <v/>
      </c>
      <c r="CR42" s="384"/>
      <c r="CS42" s="384"/>
      <c r="CT42" s="384"/>
      <c r="CU42" s="384"/>
      <c r="CV42" s="384"/>
      <c r="CW42" s="384"/>
      <c r="CX42" s="384"/>
      <c r="CY42" s="384"/>
      <c r="CZ42" s="384"/>
      <c r="DA42" s="384"/>
      <c r="DB42" s="384"/>
      <c r="DC42" s="384"/>
      <c r="DD42" s="384"/>
      <c r="DE42" s="384"/>
      <c r="DG42" s="381" t="str">
        <f>IF('各会計、関係団体の財政状況及び健全化判断比率'!BR15="","",'各会計、関係団体の財政状況及び健全化判断比率'!BR15)</f>
        <v/>
      </c>
      <c r="DH42" s="381"/>
      <c r="DI42" s="177"/>
    </row>
    <row r="43" spans="1:113" ht="32.25" customHeight="1" x14ac:dyDescent="0.2">
      <c r="B43" s="199"/>
      <c r="C43" s="383" t="str">
        <f t="shared" si="5"/>
        <v/>
      </c>
      <c r="D43" s="383"/>
      <c r="E43" s="384" t="str">
        <f>IF('各会計、関係団体の財政状況及び健全化判断比率'!B16="","",'各会計、関係団体の財政状況及び健全化判断比率'!B16)</f>
        <v/>
      </c>
      <c r="F43" s="384"/>
      <c r="G43" s="384"/>
      <c r="H43" s="384"/>
      <c r="I43" s="384"/>
      <c r="J43" s="384"/>
      <c r="K43" s="384"/>
      <c r="L43" s="384"/>
      <c r="M43" s="384"/>
      <c r="N43" s="384"/>
      <c r="O43" s="384"/>
      <c r="P43" s="384"/>
      <c r="Q43" s="384"/>
      <c r="R43" s="384"/>
      <c r="S43" s="384"/>
      <c r="T43" s="172"/>
      <c r="U43" s="383" t="str">
        <f t="shared" si="4"/>
        <v/>
      </c>
      <c r="V43" s="383"/>
      <c r="W43" s="384"/>
      <c r="X43" s="384"/>
      <c r="Y43" s="384"/>
      <c r="Z43" s="384"/>
      <c r="AA43" s="384"/>
      <c r="AB43" s="384"/>
      <c r="AC43" s="384"/>
      <c r="AD43" s="384"/>
      <c r="AE43" s="384"/>
      <c r="AF43" s="384"/>
      <c r="AG43" s="384"/>
      <c r="AH43" s="384"/>
      <c r="AI43" s="384"/>
      <c r="AJ43" s="384"/>
      <c r="AK43" s="384"/>
      <c r="AL43" s="172"/>
      <c r="AM43" s="383" t="str">
        <f t="shared" si="0"/>
        <v/>
      </c>
      <c r="AN43" s="383"/>
      <c r="AO43" s="384"/>
      <c r="AP43" s="384"/>
      <c r="AQ43" s="384"/>
      <c r="AR43" s="384"/>
      <c r="AS43" s="384"/>
      <c r="AT43" s="384"/>
      <c r="AU43" s="384"/>
      <c r="AV43" s="384"/>
      <c r="AW43" s="384"/>
      <c r="AX43" s="384"/>
      <c r="AY43" s="384"/>
      <c r="AZ43" s="384"/>
      <c r="BA43" s="384"/>
      <c r="BB43" s="384"/>
      <c r="BC43" s="384"/>
      <c r="BD43" s="172"/>
      <c r="BE43" s="383" t="str">
        <f t="shared" si="1"/>
        <v/>
      </c>
      <c r="BF43" s="383"/>
      <c r="BG43" s="384"/>
      <c r="BH43" s="384"/>
      <c r="BI43" s="384"/>
      <c r="BJ43" s="384"/>
      <c r="BK43" s="384"/>
      <c r="BL43" s="384"/>
      <c r="BM43" s="384"/>
      <c r="BN43" s="384"/>
      <c r="BO43" s="384"/>
      <c r="BP43" s="384"/>
      <c r="BQ43" s="384"/>
      <c r="BR43" s="384"/>
      <c r="BS43" s="384"/>
      <c r="BT43" s="384"/>
      <c r="BU43" s="384"/>
      <c r="BV43" s="172"/>
      <c r="BW43" s="383" t="str">
        <f t="shared" si="2"/>
        <v/>
      </c>
      <c r="BX43" s="383"/>
      <c r="BY43" s="384" t="str">
        <f>IF('各会計、関係団体の財政状況及び健全化判断比率'!B77="","",'各会計、関係団体の財政状況及び健全化判断比率'!B77)</f>
        <v/>
      </c>
      <c r="BZ43" s="384"/>
      <c r="CA43" s="384"/>
      <c r="CB43" s="384"/>
      <c r="CC43" s="384"/>
      <c r="CD43" s="384"/>
      <c r="CE43" s="384"/>
      <c r="CF43" s="384"/>
      <c r="CG43" s="384"/>
      <c r="CH43" s="384"/>
      <c r="CI43" s="384"/>
      <c r="CJ43" s="384"/>
      <c r="CK43" s="384"/>
      <c r="CL43" s="384"/>
      <c r="CM43" s="384"/>
      <c r="CN43" s="172"/>
      <c r="CO43" s="383" t="str">
        <f t="shared" si="3"/>
        <v/>
      </c>
      <c r="CP43" s="383"/>
      <c r="CQ43" s="384" t="str">
        <f>IF('各会計、関係団体の財政状況及び健全化判断比率'!BS16="","",'各会計、関係団体の財政状況及び健全化判断比率'!BS16)</f>
        <v/>
      </c>
      <c r="CR43" s="384"/>
      <c r="CS43" s="384"/>
      <c r="CT43" s="384"/>
      <c r="CU43" s="384"/>
      <c r="CV43" s="384"/>
      <c r="CW43" s="384"/>
      <c r="CX43" s="384"/>
      <c r="CY43" s="384"/>
      <c r="CZ43" s="384"/>
      <c r="DA43" s="384"/>
      <c r="DB43" s="384"/>
      <c r="DC43" s="384"/>
      <c r="DD43" s="384"/>
      <c r="DE43" s="384"/>
      <c r="DG43" s="381" t="str">
        <f>IF('各会計、関係団体の財政状況及び健全化判断比率'!BR16="","",'各会計、関係団体の財政状況及び健全化判断比率'!BR16)</f>
        <v/>
      </c>
      <c r="DH43" s="381"/>
      <c r="DI43" s="177"/>
    </row>
    <row r="44" spans="1:113" ht="13.5" customHeight="1" thickBot="1" x14ac:dyDescent="0.25">
      <c r="B44" s="200"/>
      <c r="C44" s="201"/>
      <c r="D44" s="201"/>
      <c r="E44" s="201"/>
      <c r="F44" s="201"/>
      <c r="G44" s="201"/>
      <c r="H44" s="201"/>
      <c r="I44" s="201"/>
      <c r="J44" s="201"/>
      <c r="K44" s="201"/>
      <c r="L44" s="201"/>
      <c r="M44" s="201"/>
      <c r="N44" s="201"/>
      <c r="O44" s="201"/>
      <c r="P44" s="201"/>
      <c r="Q44" s="201"/>
      <c r="R44" s="201"/>
      <c r="S44" s="201"/>
      <c r="T44" s="201"/>
      <c r="U44" s="201"/>
      <c r="V44" s="201"/>
      <c r="W44" s="201"/>
      <c r="X44" s="201"/>
      <c r="Y44" s="201"/>
      <c r="Z44" s="201"/>
      <c r="AA44" s="201"/>
      <c r="AB44" s="201"/>
      <c r="AC44" s="201"/>
      <c r="AD44" s="201"/>
      <c r="AE44" s="201"/>
      <c r="AF44" s="201"/>
      <c r="AG44" s="201"/>
      <c r="AH44" s="201"/>
      <c r="AI44" s="201"/>
      <c r="AJ44" s="201"/>
      <c r="AK44" s="201"/>
      <c r="AL44" s="201"/>
      <c r="AM44" s="201"/>
      <c r="AN44" s="201"/>
      <c r="AO44" s="201"/>
      <c r="AP44" s="201"/>
      <c r="AQ44" s="201"/>
      <c r="AR44" s="201"/>
      <c r="AS44" s="201"/>
      <c r="AT44" s="201"/>
      <c r="AU44" s="201"/>
      <c r="AV44" s="201"/>
      <c r="AW44" s="201"/>
      <c r="AX44" s="201"/>
      <c r="AY44" s="201"/>
      <c r="AZ44" s="201"/>
      <c r="BA44" s="201"/>
      <c r="BB44" s="201"/>
      <c r="BC44" s="201"/>
      <c r="BD44" s="201"/>
      <c r="BE44" s="201"/>
      <c r="BF44" s="201"/>
      <c r="BG44" s="201"/>
      <c r="BH44" s="201"/>
      <c r="BI44" s="201"/>
      <c r="BJ44" s="201"/>
      <c r="BK44" s="201"/>
      <c r="BL44" s="201"/>
      <c r="BM44" s="201"/>
      <c r="BN44" s="201"/>
      <c r="BO44" s="201"/>
      <c r="BP44" s="201"/>
      <c r="BQ44" s="201"/>
      <c r="BR44" s="201"/>
      <c r="BS44" s="201"/>
      <c r="BT44" s="201"/>
      <c r="BU44" s="201"/>
      <c r="BV44" s="201"/>
      <c r="BW44" s="201"/>
      <c r="BX44" s="201"/>
      <c r="BY44" s="201"/>
      <c r="BZ44" s="201"/>
      <c r="CA44" s="201"/>
      <c r="CB44" s="201"/>
      <c r="CC44" s="201"/>
      <c r="CD44" s="201"/>
      <c r="CE44" s="201"/>
      <c r="CF44" s="201"/>
      <c r="CG44" s="201"/>
      <c r="CH44" s="201"/>
      <c r="CI44" s="201"/>
      <c r="CJ44" s="201"/>
      <c r="CK44" s="201"/>
      <c r="CL44" s="201"/>
      <c r="CM44" s="201"/>
      <c r="CN44" s="201"/>
      <c r="CO44" s="201"/>
      <c r="CP44" s="201"/>
      <c r="CQ44" s="201"/>
      <c r="CR44" s="201"/>
      <c r="CS44" s="201"/>
      <c r="CT44" s="201"/>
      <c r="CU44" s="201"/>
      <c r="CV44" s="201"/>
      <c r="CW44" s="201"/>
      <c r="CX44" s="201"/>
      <c r="CY44" s="201"/>
      <c r="CZ44" s="201"/>
      <c r="DA44" s="201"/>
      <c r="DB44" s="201"/>
      <c r="DC44" s="201"/>
      <c r="DD44" s="201"/>
      <c r="DE44" s="201"/>
      <c r="DF44" s="201"/>
      <c r="DG44" s="201"/>
      <c r="DH44" s="201"/>
      <c r="DI44" s="202"/>
    </row>
    <row r="45" spans="1:113" x14ac:dyDescent="0.2"/>
    <row r="46" spans="1:113" x14ac:dyDescent="0.2">
      <c r="B46" s="171" t="s">
        <v>210</v>
      </c>
      <c r="E46" s="380" t="s">
        <v>211</v>
      </c>
      <c r="F46" s="380"/>
      <c r="G46" s="380"/>
      <c r="H46" s="380"/>
      <c r="I46" s="380"/>
      <c r="J46" s="380"/>
      <c r="K46" s="380"/>
      <c r="L46" s="380"/>
      <c r="M46" s="380"/>
      <c r="N46" s="380"/>
      <c r="O46" s="380"/>
      <c r="P46" s="380"/>
      <c r="Q46" s="380"/>
      <c r="R46" s="380"/>
      <c r="S46" s="380"/>
      <c r="T46" s="380"/>
      <c r="U46" s="380"/>
      <c r="V46" s="380"/>
      <c r="W46" s="380"/>
      <c r="X46" s="380"/>
      <c r="Y46" s="380"/>
      <c r="Z46" s="380"/>
      <c r="AA46" s="380"/>
      <c r="AB46" s="380"/>
      <c r="AC46" s="380"/>
      <c r="AD46" s="380"/>
      <c r="AE46" s="380"/>
      <c r="AF46" s="380"/>
      <c r="AG46" s="380"/>
      <c r="AH46" s="380"/>
      <c r="AI46" s="380"/>
      <c r="AJ46" s="380"/>
      <c r="AK46" s="380"/>
      <c r="AL46" s="380"/>
      <c r="AM46" s="380"/>
      <c r="AN46" s="380"/>
      <c r="AO46" s="380"/>
      <c r="AP46" s="380"/>
      <c r="AQ46" s="380"/>
      <c r="AR46" s="380"/>
      <c r="AS46" s="380"/>
      <c r="AT46" s="380"/>
      <c r="AU46" s="380"/>
      <c r="AV46" s="380"/>
      <c r="AW46" s="380"/>
      <c r="AX46" s="380"/>
      <c r="AY46" s="380"/>
      <c r="AZ46" s="380"/>
      <c r="BA46" s="380"/>
      <c r="BB46" s="380"/>
      <c r="BC46" s="380"/>
      <c r="BD46" s="380"/>
      <c r="BE46" s="380"/>
      <c r="BF46" s="380"/>
      <c r="BG46" s="380"/>
      <c r="BH46" s="380"/>
      <c r="BI46" s="380"/>
      <c r="BJ46" s="380"/>
      <c r="BK46" s="380"/>
      <c r="BL46" s="380"/>
      <c r="BM46" s="380"/>
      <c r="BN46" s="380"/>
      <c r="BO46" s="380"/>
      <c r="BP46" s="380"/>
      <c r="BQ46" s="380"/>
      <c r="BR46" s="380"/>
      <c r="BS46" s="380"/>
      <c r="BT46" s="380"/>
      <c r="BU46" s="380"/>
      <c r="BV46" s="380"/>
      <c r="BW46" s="380"/>
      <c r="BX46" s="380"/>
      <c r="BY46" s="380"/>
      <c r="BZ46" s="380"/>
      <c r="CA46" s="380"/>
      <c r="CB46" s="380"/>
      <c r="CC46" s="380"/>
      <c r="CD46" s="380"/>
      <c r="CE46" s="380"/>
      <c r="CF46" s="380"/>
      <c r="CG46" s="380"/>
      <c r="CH46" s="380"/>
      <c r="CI46" s="380"/>
      <c r="CJ46" s="380"/>
      <c r="CK46" s="380"/>
      <c r="CL46" s="380"/>
      <c r="CM46" s="380"/>
      <c r="CN46" s="380"/>
      <c r="CO46" s="380"/>
      <c r="CP46" s="380"/>
      <c r="CQ46" s="380"/>
      <c r="CR46" s="380"/>
      <c r="CS46" s="380"/>
      <c r="CT46" s="380"/>
      <c r="CU46" s="380"/>
      <c r="CV46" s="380"/>
      <c r="CW46" s="380"/>
      <c r="CX46" s="380"/>
      <c r="CY46" s="380"/>
      <c r="CZ46" s="380"/>
      <c r="DA46" s="380"/>
      <c r="DB46" s="380"/>
      <c r="DC46" s="380"/>
      <c r="DD46" s="380"/>
      <c r="DE46" s="380"/>
      <c r="DF46" s="380"/>
      <c r="DG46" s="380"/>
      <c r="DH46" s="380"/>
      <c r="DI46" s="380"/>
    </row>
    <row r="47" spans="1:113" x14ac:dyDescent="0.2">
      <c r="E47" s="380" t="s">
        <v>212</v>
      </c>
      <c r="F47" s="380"/>
      <c r="G47" s="380"/>
      <c r="H47" s="380"/>
      <c r="I47" s="380"/>
      <c r="J47" s="380"/>
      <c r="K47" s="380"/>
      <c r="L47" s="380"/>
      <c r="M47" s="380"/>
      <c r="N47" s="380"/>
      <c r="O47" s="380"/>
      <c r="P47" s="380"/>
      <c r="Q47" s="380"/>
      <c r="R47" s="380"/>
      <c r="S47" s="380"/>
      <c r="T47" s="380"/>
      <c r="U47" s="380"/>
      <c r="V47" s="380"/>
      <c r="W47" s="380"/>
      <c r="X47" s="380"/>
      <c r="Y47" s="380"/>
      <c r="Z47" s="380"/>
      <c r="AA47" s="380"/>
      <c r="AB47" s="380"/>
      <c r="AC47" s="380"/>
      <c r="AD47" s="380"/>
      <c r="AE47" s="380"/>
      <c r="AF47" s="380"/>
      <c r="AG47" s="380"/>
      <c r="AH47" s="380"/>
      <c r="AI47" s="380"/>
      <c r="AJ47" s="380"/>
      <c r="AK47" s="380"/>
      <c r="AL47" s="380"/>
      <c r="AM47" s="380"/>
      <c r="AN47" s="380"/>
      <c r="AO47" s="380"/>
      <c r="AP47" s="380"/>
      <c r="AQ47" s="380"/>
      <c r="AR47" s="380"/>
      <c r="AS47" s="380"/>
      <c r="AT47" s="380"/>
      <c r="AU47" s="380"/>
      <c r="AV47" s="380"/>
      <c r="AW47" s="380"/>
      <c r="AX47" s="380"/>
      <c r="AY47" s="380"/>
      <c r="AZ47" s="380"/>
      <c r="BA47" s="380"/>
      <c r="BB47" s="380"/>
      <c r="BC47" s="380"/>
      <c r="BD47" s="380"/>
      <c r="BE47" s="380"/>
      <c r="BF47" s="380"/>
      <c r="BG47" s="380"/>
      <c r="BH47" s="380"/>
      <c r="BI47" s="380"/>
      <c r="BJ47" s="380"/>
      <c r="BK47" s="380"/>
      <c r="BL47" s="380"/>
      <c r="BM47" s="380"/>
      <c r="BN47" s="380"/>
      <c r="BO47" s="380"/>
      <c r="BP47" s="380"/>
      <c r="BQ47" s="380"/>
      <c r="BR47" s="380"/>
      <c r="BS47" s="380"/>
      <c r="BT47" s="380"/>
      <c r="BU47" s="380"/>
      <c r="BV47" s="380"/>
      <c r="BW47" s="380"/>
      <c r="BX47" s="380"/>
      <c r="BY47" s="380"/>
      <c r="BZ47" s="380"/>
      <c r="CA47" s="380"/>
      <c r="CB47" s="380"/>
      <c r="CC47" s="380"/>
      <c r="CD47" s="380"/>
      <c r="CE47" s="380"/>
      <c r="CF47" s="380"/>
      <c r="CG47" s="380"/>
      <c r="CH47" s="380"/>
      <c r="CI47" s="380"/>
      <c r="CJ47" s="380"/>
      <c r="CK47" s="380"/>
      <c r="CL47" s="380"/>
      <c r="CM47" s="380"/>
      <c r="CN47" s="380"/>
      <c r="CO47" s="380"/>
      <c r="CP47" s="380"/>
      <c r="CQ47" s="380"/>
      <c r="CR47" s="380"/>
      <c r="CS47" s="380"/>
      <c r="CT47" s="380"/>
      <c r="CU47" s="380"/>
      <c r="CV47" s="380"/>
      <c r="CW47" s="380"/>
      <c r="CX47" s="380"/>
      <c r="CY47" s="380"/>
      <c r="CZ47" s="380"/>
      <c r="DA47" s="380"/>
      <c r="DB47" s="380"/>
      <c r="DC47" s="380"/>
      <c r="DD47" s="380"/>
      <c r="DE47" s="380"/>
      <c r="DF47" s="380"/>
      <c r="DG47" s="380"/>
      <c r="DH47" s="380"/>
      <c r="DI47" s="380"/>
    </row>
    <row r="48" spans="1:113" x14ac:dyDescent="0.2">
      <c r="E48" s="380" t="s">
        <v>213</v>
      </c>
      <c r="F48" s="380"/>
      <c r="G48" s="380"/>
      <c r="H48" s="380"/>
      <c r="I48" s="380"/>
      <c r="J48" s="380"/>
      <c r="K48" s="380"/>
      <c r="L48" s="380"/>
      <c r="M48" s="380"/>
      <c r="N48" s="380"/>
      <c r="O48" s="380"/>
      <c r="P48" s="380"/>
      <c r="Q48" s="380"/>
      <c r="R48" s="380"/>
      <c r="S48" s="380"/>
      <c r="T48" s="380"/>
      <c r="U48" s="380"/>
      <c r="V48" s="380"/>
      <c r="W48" s="380"/>
      <c r="X48" s="380"/>
      <c r="Y48" s="380"/>
      <c r="Z48" s="380"/>
      <c r="AA48" s="380"/>
      <c r="AB48" s="380"/>
      <c r="AC48" s="380"/>
      <c r="AD48" s="380"/>
      <c r="AE48" s="380"/>
      <c r="AF48" s="380"/>
      <c r="AG48" s="380"/>
      <c r="AH48" s="380"/>
      <c r="AI48" s="380"/>
      <c r="AJ48" s="380"/>
      <c r="AK48" s="380"/>
      <c r="AL48" s="380"/>
      <c r="AM48" s="380"/>
      <c r="AN48" s="380"/>
      <c r="AO48" s="380"/>
      <c r="AP48" s="380"/>
      <c r="AQ48" s="380"/>
      <c r="AR48" s="380"/>
      <c r="AS48" s="380"/>
      <c r="AT48" s="380"/>
      <c r="AU48" s="380"/>
      <c r="AV48" s="380"/>
      <c r="AW48" s="380"/>
      <c r="AX48" s="380"/>
      <c r="AY48" s="380"/>
      <c r="AZ48" s="380"/>
      <c r="BA48" s="380"/>
      <c r="BB48" s="380"/>
      <c r="BC48" s="380"/>
      <c r="BD48" s="380"/>
      <c r="BE48" s="380"/>
      <c r="BF48" s="380"/>
      <c r="BG48" s="380"/>
      <c r="BH48" s="380"/>
      <c r="BI48" s="380"/>
      <c r="BJ48" s="380"/>
      <c r="BK48" s="380"/>
      <c r="BL48" s="380"/>
      <c r="BM48" s="380"/>
      <c r="BN48" s="380"/>
      <c r="BO48" s="380"/>
      <c r="BP48" s="380"/>
      <c r="BQ48" s="380"/>
      <c r="BR48" s="380"/>
      <c r="BS48" s="380"/>
      <c r="BT48" s="380"/>
      <c r="BU48" s="380"/>
      <c r="BV48" s="380"/>
      <c r="BW48" s="380"/>
      <c r="BX48" s="380"/>
      <c r="BY48" s="380"/>
      <c r="BZ48" s="380"/>
      <c r="CA48" s="380"/>
      <c r="CB48" s="380"/>
      <c r="CC48" s="380"/>
      <c r="CD48" s="380"/>
      <c r="CE48" s="380"/>
      <c r="CF48" s="380"/>
      <c r="CG48" s="380"/>
      <c r="CH48" s="380"/>
      <c r="CI48" s="380"/>
      <c r="CJ48" s="380"/>
      <c r="CK48" s="380"/>
      <c r="CL48" s="380"/>
      <c r="CM48" s="380"/>
      <c r="CN48" s="380"/>
      <c r="CO48" s="380"/>
      <c r="CP48" s="380"/>
      <c r="CQ48" s="380"/>
      <c r="CR48" s="380"/>
      <c r="CS48" s="380"/>
      <c r="CT48" s="380"/>
      <c r="CU48" s="380"/>
      <c r="CV48" s="380"/>
      <c r="CW48" s="380"/>
      <c r="CX48" s="380"/>
      <c r="CY48" s="380"/>
      <c r="CZ48" s="380"/>
      <c r="DA48" s="380"/>
      <c r="DB48" s="380"/>
      <c r="DC48" s="380"/>
      <c r="DD48" s="380"/>
      <c r="DE48" s="380"/>
      <c r="DF48" s="380"/>
      <c r="DG48" s="380"/>
      <c r="DH48" s="380"/>
      <c r="DI48" s="380"/>
    </row>
    <row r="49" spans="5:113" x14ac:dyDescent="0.2">
      <c r="E49" s="382" t="s">
        <v>214</v>
      </c>
      <c r="F49" s="382"/>
      <c r="G49" s="382"/>
      <c r="H49" s="382"/>
      <c r="I49" s="382"/>
      <c r="J49" s="382"/>
      <c r="K49" s="382"/>
      <c r="L49" s="382"/>
      <c r="M49" s="382"/>
      <c r="N49" s="382"/>
      <c r="O49" s="382"/>
      <c r="P49" s="382"/>
      <c r="Q49" s="382"/>
      <c r="R49" s="382"/>
      <c r="S49" s="382"/>
      <c r="T49" s="382"/>
      <c r="U49" s="382"/>
      <c r="V49" s="382"/>
      <c r="W49" s="382"/>
      <c r="X49" s="382"/>
      <c r="Y49" s="382"/>
      <c r="Z49" s="382"/>
      <c r="AA49" s="382"/>
      <c r="AB49" s="382"/>
      <c r="AC49" s="382"/>
      <c r="AD49" s="382"/>
      <c r="AE49" s="382"/>
      <c r="AF49" s="382"/>
      <c r="AG49" s="382"/>
      <c r="AH49" s="382"/>
      <c r="AI49" s="382"/>
      <c r="AJ49" s="382"/>
      <c r="AK49" s="382"/>
      <c r="AL49" s="382"/>
      <c r="AM49" s="382"/>
      <c r="AN49" s="382"/>
      <c r="AO49" s="382"/>
      <c r="AP49" s="382"/>
      <c r="AQ49" s="382"/>
      <c r="AR49" s="382"/>
      <c r="AS49" s="382"/>
      <c r="AT49" s="382"/>
      <c r="AU49" s="382"/>
      <c r="AV49" s="382"/>
      <c r="AW49" s="382"/>
      <c r="AX49" s="382"/>
      <c r="AY49" s="382"/>
      <c r="AZ49" s="382"/>
      <c r="BA49" s="382"/>
      <c r="BB49" s="382"/>
      <c r="BC49" s="382"/>
      <c r="BD49" s="382"/>
      <c r="BE49" s="382"/>
      <c r="BF49" s="382"/>
      <c r="BG49" s="382"/>
      <c r="BH49" s="382"/>
      <c r="BI49" s="382"/>
      <c r="BJ49" s="382"/>
      <c r="BK49" s="382"/>
      <c r="BL49" s="382"/>
      <c r="BM49" s="382"/>
      <c r="BN49" s="382"/>
      <c r="BO49" s="382"/>
      <c r="BP49" s="382"/>
      <c r="BQ49" s="382"/>
      <c r="BR49" s="382"/>
      <c r="BS49" s="382"/>
      <c r="BT49" s="382"/>
      <c r="BU49" s="382"/>
      <c r="BV49" s="382"/>
      <c r="BW49" s="382"/>
      <c r="BX49" s="382"/>
      <c r="BY49" s="382"/>
      <c r="BZ49" s="382"/>
      <c r="CA49" s="382"/>
      <c r="CB49" s="382"/>
      <c r="CC49" s="382"/>
      <c r="CD49" s="382"/>
      <c r="CE49" s="382"/>
      <c r="CF49" s="382"/>
      <c r="CG49" s="382"/>
      <c r="CH49" s="382"/>
      <c r="CI49" s="382"/>
      <c r="CJ49" s="382"/>
      <c r="CK49" s="382"/>
      <c r="CL49" s="382"/>
      <c r="CM49" s="382"/>
      <c r="CN49" s="382"/>
      <c r="CO49" s="382"/>
      <c r="CP49" s="382"/>
      <c r="CQ49" s="382"/>
      <c r="CR49" s="382"/>
      <c r="CS49" s="382"/>
      <c r="CT49" s="382"/>
      <c r="CU49" s="382"/>
      <c r="CV49" s="382"/>
      <c r="CW49" s="382"/>
      <c r="CX49" s="382"/>
      <c r="CY49" s="382"/>
      <c r="CZ49" s="382"/>
      <c r="DA49" s="382"/>
      <c r="DB49" s="382"/>
      <c r="DC49" s="382"/>
      <c r="DD49" s="382"/>
      <c r="DE49" s="382"/>
      <c r="DF49" s="382"/>
      <c r="DG49" s="382"/>
      <c r="DH49" s="382"/>
      <c r="DI49" s="382"/>
    </row>
    <row r="50" spans="5:113" x14ac:dyDescent="0.2">
      <c r="E50" s="380" t="s">
        <v>215</v>
      </c>
      <c r="F50" s="380"/>
      <c r="G50" s="380"/>
      <c r="H50" s="380"/>
      <c r="I50" s="380"/>
      <c r="J50" s="380"/>
      <c r="K50" s="380"/>
      <c r="L50" s="380"/>
      <c r="M50" s="380"/>
      <c r="N50" s="380"/>
      <c r="O50" s="380"/>
      <c r="P50" s="380"/>
      <c r="Q50" s="380"/>
      <c r="R50" s="380"/>
      <c r="S50" s="380"/>
      <c r="T50" s="380"/>
      <c r="U50" s="380"/>
      <c r="V50" s="380"/>
      <c r="W50" s="380"/>
      <c r="X50" s="380"/>
      <c r="Y50" s="380"/>
      <c r="Z50" s="380"/>
      <c r="AA50" s="380"/>
      <c r="AB50" s="380"/>
      <c r="AC50" s="380"/>
      <c r="AD50" s="380"/>
      <c r="AE50" s="380"/>
      <c r="AF50" s="380"/>
      <c r="AG50" s="380"/>
      <c r="AH50" s="380"/>
      <c r="AI50" s="380"/>
      <c r="AJ50" s="380"/>
      <c r="AK50" s="380"/>
      <c r="AL50" s="380"/>
      <c r="AM50" s="380"/>
      <c r="AN50" s="380"/>
      <c r="AO50" s="380"/>
      <c r="AP50" s="380"/>
      <c r="AQ50" s="380"/>
      <c r="AR50" s="380"/>
      <c r="AS50" s="380"/>
      <c r="AT50" s="380"/>
      <c r="AU50" s="380"/>
      <c r="AV50" s="380"/>
      <c r="AW50" s="380"/>
      <c r="AX50" s="380"/>
      <c r="AY50" s="380"/>
      <c r="AZ50" s="380"/>
      <c r="BA50" s="380"/>
      <c r="BB50" s="380"/>
      <c r="BC50" s="380"/>
      <c r="BD50" s="380"/>
      <c r="BE50" s="380"/>
      <c r="BF50" s="380"/>
      <c r="BG50" s="380"/>
      <c r="BH50" s="380"/>
      <c r="BI50" s="380"/>
      <c r="BJ50" s="380"/>
      <c r="BK50" s="380"/>
      <c r="BL50" s="380"/>
      <c r="BM50" s="380"/>
      <c r="BN50" s="380"/>
      <c r="BO50" s="380"/>
      <c r="BP50" s="380"/>
      <c r="BQ50" s="380"/>
      <c r="BR50" s="380"/>
      <c r="BS50" s="380"/>
      <c r="BT50" s="380"/>
      <c r="BU50" s="380"/>
      <c r="BV50" s="380"/>
      <c r="BW50" s="380"/>
      <c r="BX50" s="380"/>
      <c r="BY50" s="380"/>
      <c r="BZ50" s="380"/>
      <c r="CA50" s="380"/>
      <c r="CB50" s="380"/>
      <c r="CC50" s="380"/>
      <c r="CD50" s="380"/>
      <c r="CE50" s="380"/>
      <c r="CF50" s="380"/>
      <c r="CG50" s="380"/>
      <c r="CH50" s="380"/>
      <c r="CI50" s="380"/>
      <c r="CJ50" s="380"/>
      <c r="CK50" s="380"/>
      <c r="CL50" s="380"/>
      <c r="CM50" s="380"/>
      <c r="CN50" s="380"/>
      <c r="CO50" s="380"/>
      <c r="CP50" s="380"/>
      <c r="CQ50" s="380"/>
      <c r="CR50" s="380"/>
      <c r="CS50" s="380"/>
      <c r="CT50" s="380"/>
      <c r="CU50" s="380"/>
      <c r="CV50" s="380"/>
      <c r="CW50" s="380"/>
      <c r="CX50" s="380"/>
      <c r="CY50" s="380"/>
      <c r="CZ50" s="380"/>
      <c r="DA50" s="380"/>
      <c r="DB50" s="380"/>
      <c r="DC50" s="380"/>
      <c r="DD50" s="380"/>
      <c r="DE50" s="380"/>
      <c r="DF50" s="380"/>
      <c r="DG50" s="380"/>
      <c r="DH50" s="380"/>
      <c r="DI50" s="380"/>
    </row>
    <row r="51" spans="5:113" x14ac:dyDescent="0.2">
      <c r="E51" s="380" t="s">
        <v>216</v>
      </c>
      <c r="F51" s="380"/>
      <c r="G51" s="380"/>
      <c r="H51" s="380"/>
      <c r="I51" s="380"/>
      <c r="J51" s="380"/>
      <c r="K51" s="380"/>
      <c r="L51" s="380"/>
      <c r="M51" s="380"/>
      <c r="N51" s="380"/>
      <c r="O51" s="380"/>
      <c r="P51" s="380"/>
      <c r="Q51" s="380"/>
      <c r="R51" s="380"/>
      <c r="S51" s="380"/>
      <c r="T51" s="380"/>
      <c r="U51" s="380"/>
      <c r="V51" s="380"/>
      <c r="W51" s="380"/>
      <c r="X51" s="380"/>
      <c r="Y51" s="380"/>
      <c r="Z51" s="380"/>
      <c r="AA51" s="380"/>
      <c r="AB51" s="380"/>
      <c r="AC51" s="380"/>
      <c r="AD51" s="380"/>
      <c r="AE51" s="380"/>
      <c r="AF51" s="380"/>
      <c r="AG51" s="380"/>
      <c r="AH51" s="380"/>
      <c r="AI51" s="380"/>
      <c r="AJ51" s="380"/>
      <c r="AK51" s="380"/>
      <c r="AL51" s="380"/>
      <c r="AM51" s="380"/>
      <c r="AN51" s="380"/>
      <c r="AO51" s="380"/>
      <c r="AP51" s="380"/>
      <c r="AQ51" s="380"/>
      <c r="AR51" s="380"/>
      <c r="AS51" s="380"/>
      <c r="AT51" s="380"/>
      <c r="AU51" s="380"/>
      <c r="AV51" s="380"/>
      <c r="AW51" s="380"/>
      <c r="AX51" s="380"/>
      <c r="AY51" s="380"/>
      <c r="AZ51" s="380"/>
      <c r="BA51" s="380"/>
      <c r="BB51" s="380"/>
      <c r="BC51" s="380"/>
      <c r="BD51" s="380"/>
      <c r="BE51" s="380"/>
      <c r="BF51" s="380"/>
      <c r="BG51" s="380"/>
      <c r="BH51" s="380"/>
      <c r="BI51" s="380"/>
      <c r="BJ51" s="380"/>
      <c r="BK51" s="380"/>
      <c r="BL51" s="380"/>
      <c r="BM51" s="380"/>
      <c r="BN51" s="380"/>
      <c r="BO51" s="380"/>
      <c r="BP51" s="380"/>
      <c r="BQ51" s="380"/>
      <c r="BR51" s="380"/>
      <c r="BS51" s="380"/>
      <c r="BT51" s="380"/>
      <c r="BU51" s="380"/>
      <c r="BV51" s="380"/>
      <c r="BW51" s="380"/>
      <c r="BX51" s="380"/>
      <c r="BY51" s="380"/>
      <c r="BZ51" s="380"/>
      <c r="CA51" s="380"/>
      <c r="CB51" s="380"/>
      <c r="CC51" s="380"/>
      <c r="CD51" s="380"/>
      <c r="CE51" s="380"/>
      <c r="CF51" s="380"/>
      <c r="CG51" s="380"/>
      <c r="CH51" s="380"/>
      <c r="CI51" s="380"/>
      <c r="CJ51" s="380"/>
      <c r="CK51" s="380"/>
      <c r="CL51" s="380"/>
      <c r="CM51" s="380"/>
      <c r="CN51" s="380"/>
      <c r="CO51" s="380"/>
      <c r="CP51" s="380"/>
      <c r="CQ51" s="380"/>
      <c r="CR51" s="380"/>
      <c r="CS51" s="380"/>
      <c r="CT51" s="380"/>
      <c r="CU51" s="380"/>
      <c r="CV51" s="380"/>
      <c r="CW51" s="380"/>
      <c r="CX51" s="380"/>
      <c r="CY51" s="380"/>
      <c r="CZ51" s="380"/>
      <c r="DA51" s="380"/>
      <c r="DB51" s="380"/>
      <c r="DC51" s="380"/>
      <c r="DD51" s="380"/>
      <c r="DE51" s="380"/>
      <c r="DF51" s="380"/>
      <c r="DG51" s="380"/>
      <c r="DH51" s="380"/>
      <c r="DI51" s="380"/>
    </row>
    <row r="52" spans="5:113" x14ac:dyDescent="0.2">
      <c r="E52" s="380" t="s">
        <v>217</v>
      </c>
      <c r="F52" s="380"/>
      <c r="G52" s="380"/>
      <c r="H52" s="380"/>
      <c r="I52" s="380"/>
      <c r="J52" s="380"/>
      <c r="K52" s="380"/>
      <c r="L52" s="380"/>
      <c r="M52" s="380"/>
      <c r="N52" s="380"/>
      <c r="O52" s="380"/>
      <c r="P52" s="380"/>
      <c r="Q52" s="380"/>
      <c r="R52" s="380"/>
      <c r="S52" s="380"/>
      <c r="T52" s="380"/>
      <c r="U52" s="380"/>
      <c r="V52" s="380"/>
      <c r="W52" s="380"/>
      <c r="X52" s="380"/>
      <c r="Y52" s="380"/>
      <c r="Z52" s="380"/>
      <c r="AA52" s="380"/>
      <c r="AB52" s="380"/>
      <c r="AC52" s="380"/>
      <c r="AD52" s="380"/>
      <c r="AE52" s="380"/>
      <c r="AF52" s="380"/>
      <c r="AG52" s="380"/>
      <c r="AH52" s="380"/>
      <c r="AI52" s="380"/>
      <c r="AJ52" s="380"/>
      <c r="AK52" s="380"/>
      <c r="AL52" s="380"/>
      <c r="AM52" s="380"/>
      <c r="AN52" s="380"/>
      <c r="AO52" s="380"/>
      <c r="AP52" s="380"/>
      <c r="AQ52" s="380"/>
      <c r="AR52" s="380"/>
      <c r="AS52" s="380"/>
      <c r="AT52" s="380"/>
      <c r="AU52" s="380"/>
      <c r="AV52" s="380"/>
      <c r="AW52" s="380"/>
      <c r="AX52" s="380"/>
      <c r="AY52" s="380"/>
      <c r="AZ52" s="380"/>
      <c r="BA52" s="380"/>
      <c r="BB52" s="380"/>
      <c r="BC52" s="380"/>
      <c r="BD52" s="380"/>
      <c r="BE52" s="380"/>
      <c r="BF52" s="380"/>
      <c r="BG52" s="380"/>
      <c r="BH52" s="380"/>
      <c r="BI52" s="380"/>
      <c r="BJ52" s="380"/>
      <c r="BK52" s="380"/>
      <c r="BL52" s="380"/>
      <c r="BM52" s="380"/>
      <c r="BN52" s="380"/>
      <c r="BO52" s="380"/>
      <c r="BP52" s="380"/>
      <c r="BQ52" s="380"/>
      <c r="BR52" s="380"/>
      <c r="BS52" s="380"/>
      <c r="BT52" s="380"/>
      <c r="BU52" s="380"/>
      <c r="BV52" s="380"/>
      <c r="BW52" s="380"/>
      <c r="BX52" s="380"/>
      <c r="BY52" s="380"/>
      <c r="BZ52" s="380"/>
      <c r="CA52" s="380"/>
      <c r="CB52" s="380"/>
      <c r="CC52" s="380"/>
      <c r="CD52" s="380"/>
      <c r="CE52" s="380"/>
      <c r="CF52" s="380"/>
      <c r="CG52" s="380"/>
      <c r="CH52" s="380"/>
      <c r="CI52" s="380"/>
      <c r="CJ52" s="380"/>
      <c r="CK52" s="380"/>
      <c r="CL52" s="380"/>
      <c r="CM52" s="380"/>
      <c r="CN52" s="380"/>
      <c r="CO52" s="380"/>
      <c r="CP52" s="380"/>
      <c r="CQ52" s="380"/>
      <c r="CR52" s="380"/>
      <c r="CS52" s="380"/>
      <c r="CT52" s="380"/>
      <c r="CU52" s="380"/>
      <c r="CV52" s="380"/>
      <c r="CW52" s="380"/>
      <c r="CX52" s="380"/>
      <c r="CY52" s="380"/>
      <c r="CZ52" s="380"/>
      <c r="DA52" s="380"/>
      <c r="DB52" s="380"/>
      <c r="DC52" s="380"/>
      <c r="DD52" s="380"/>
      <c r="DE52" s="380"/>
      <c r="DF52" s="380"/>
      <c r="DG52" s="380"/>
      <c r="DH52" s="380"/>
      <c r="DI52" s="380"/>
    </row>
    <row r="53" spans="5:113" x14ac:dyDescent="0.2">
      <c r="E53" s="171" t="s">
        <v>613</v>
      </c>
    </row>
    <row r="54" spans="5:113" x14ac:dyDescent="0.2"/>
    <row r="55" spans="5:113" x14ac:dyDescent="0.2"/>
    <row r="56" spans="5:113" x14ac:dyDescent="0.2"/>
  </sheetData>
  <mergeCells count="445">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DB18:DI19"/>
    <mergeCell ref="L16:Q16"/>
    <mergeCell ref="R16:V16"/>
    <mergeCell ref="AC16:AG16"/>
    <mergeCell ref="AH16:AL16"/>
    <mergeCell ref="AM16:AT16"/>
    <mergeCell ref="M15:Q15"/>
    <mergeCell ref="R15:V15"/>
    <mergeCell ref="W15:AB16"/>
    <mergeCell ref="AC15:AG15"/>
    <mergeCell ref="AH15:AL15"/>
    <mergeCell ref="AM15:AT15"/>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AU19:AX19"/>
    <mergeCell ref="AY19:BM19"/>
    <mergeCell ref="BN19:BU19"/>
    <mergeCell ref="BV19:CC19"/>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DB24:DI25"/>
    <mergeCell ref="E25:K25"/>
    <mergeCell ref="L25:P25"/>
    <mergeCell ref="Q25:V25"/>
    <mergeCell ref="Z25:AG25"/>
    <mergeCell ref="AY20:BM20"/>
    <mergeCell ref="BN20:BU20"/>
    <mergeCell ref="BV20:CC20"/>
    <mergeCell ref="CE20:CS21"/>
    <mergeCell ref="CT20:DA21"/>
    <mergeCell ref="DB20:DI21"/>
    <mergeCell ref="CE24:CS25"/>
    <mergeCell ref="CT24:DA25"/>
    <mergeCell ref="BV25:CC25"/>
    <mergeCell ref="E24:K24"/>
    <mergeCell ref="L24:P24"/>
    <mergeCell ref="Q24:V24"/>
    <mergeCell ref="Z24:AG24"/>
    <mergeCell ref="AH24:AL24"/>
    <mergeCell ref="AM24:AR24"/>
    <mergeCell ref="AH25:AL25"/>
    <mergeCell ref="AM25:AR25"/>
    <mergeCell ref="AS25:AX25"/>
    <mergeCell ref="B21:AX21"/>
    <mergeCell ref="AY25:BM25"/>
    <mergeCell ref="BN25:BU25"/>
    <mergeCell ref="AS24:AX24"/>
    <mergeCell ref="AY24:BM24"/>
    <mergeCell ref="BN24:BU24"/>
    <mergeCell ref="BV24:CC24"/>
    <mergeCell ref="W22:Y29"/>
    <mergeCell ref="Z22:AG23"/>
    <mergeCell ref="CE22:CS23"/>
    <mergeCell ref="AY22:BM22"/>
    <mergeCell ref="BN22:BU22"/>
    <mergeCell ref="BV22:CC22"/>
    <mergeCell ref="AM26:AR26"/>
    <mergeCell ref="CT22:DA23"/>
    <mergeCell ref="AY23:BM23"/>
    <mergeCell ref="BN23:BU23"/>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Z26:AG26"/>
    <mergeCell ref="AH26:AL26"/>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Q28:V28"/>
    <mergeCell ref="Z28:AG28"/>
    <mergeCell ref="C32:S32"/>
    <mergeCell ref="U32:AK32"/>
    <mergeCell ref="AM32:BC32"/>
    <mergeCell ref="BE32:BU32"/>
    <mergeCell ref="BW32:CM32"/>
    <mergeCell ref="CO32:DE32"/>
    <mergeCell ref="E30:K30"/>
    <mergeCell ref="L30:P30"/>
    <mergeCell ref="Q30:V30"/>
    <mergeCell ref="W30:AG30"/>
    <mergeCell ref="AH30:AX30"/>
    <mergeCell ref="BC30:BM30"/>
    <mergeCell ref="B22:D30"/>
    <mergeCell ref="E22:K23"/>
    <mergeCell ref="L22:P23"/>
    <mergeCell ref="Q22:V23"/>
    <mergeCell ref="DB22:DI23"/>
    <mergeCell ref="BV23:CC23"/>
    <mergeCell ref="AH22:AL23"/>
    <mergeCell ref="AM22:AR23"/>
    <mergeCell ref="AS22:AX23"/>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BY40:CM40"/>
    <mergeCell ref="CO40:CP40"/>
    <mergeCell ref="CQ40:DE40"/>
    <mergeCell ref="DG40:DH40"/>
    <mergeCell ref="C41:D41"/>
    <mergeCell ref="E41:S41"/>
    <mergeCell ref="U41:V41"/>
    <mergeCell ref="W41:AK41"/>
    <mergeCell ref="AM41:AN41"/>
    <mergeCell ref="AO41:BC41"/>
    <mergeCell ref="DG41:DH41"/>
    <mergeCell ref="BE41:BF41"/>
    <mergeCell ref="BG41:BU41"/>
    <mergeCell ref="BW41:BX41"/>
    <mergeCell ref="BY41:CM41"/>
    <mergeCell ref="CO41:CP41"/>
    <mergeCell ref="CQ41:DE41"/>
    <mergeCell ref="C40:D40"/>
    <mergeCell ref="E40:S40"/>
    <mergeCell ref="U40:V40"/>
    <mergeCell ref="W40:AK40"/>
    <mergeCell ref="AM40:AN40"/>
    <mergeCell ref="AO40:BC40"/>
    <mergeCell ref="BE40:BF40"/>
    <mergeCell ref="BY42:CM42"/>
    <mergeCell ref="CO42:CP42"/>
    <mergeCell ref="CQ42:DE42"/>
    <mergeCell ref="DG42:DH42"/>
    <mergeCell ref="C43:D43"/>
    <mergeCell ref="E43:S43"/>
    <mergeCell ref="U43:V43"/>
    <mergeCell ref="W43:AK43"/>
    <mergeCell ref="AM43:AN43"/>
    <mergeCell ref="AO43:BC43"/>
    <mergeCell ref="C42:D42"/>
    <mergeCell ref="E42:S42"/>
    <mergeCell ref="U42:V42"/>
    <mergeCell ref="W42:AK42"/>
    <mergeCell ref="AM42:AN42"/>
    <mergeCell ref="AO42:BC42"/>
    <mergeCell ref="BE42:BF42"/>
    <mergeCell ref="BG42:BU42"/>
    <mergeCell ref="BW42:BX42"/>
    <mergeCell ref="E51:DI51"/>
    <mergeCell ref="E52:DI52"/>
    <mergeCell ref="DG43:DH43"/>
    <mergeCell ref="E46:DI46"/>
    <mergeCell ref="E47:DI47"/>
    <mergeCell ref="E48:DI48"/>
    <mergeCell ref="E49:DI49"/>
    <mergeCell ref="E50:DI50"/>
    <mergeCell ref="BE43:BF43"/>
    <mergeCell ref="BG43:BU43"/>
    <mergeCell ref="BW43:BX43"/>
    <mergeCell ref="BY43:CM43"/>
    <mergeCell ref="CO43:CP43"/>
    <mergeCell ref="CQ43:DE43"/>
  </mergeCells>
  <phoneticPr fontId="2"/>
  <printOptions horizontalCentered="1"/>
  <pageMargins left="0" right="0" top="0.39370078740157483" bottom="0.39370078740157483" header="0.19685039370078741" footer="0.19685039370078741"/>
  <pageSetup paperSize="9" scale="54" orientation="landscape" cellComments="asDisplayed" horizontalDpi="300" verticalDpi="300"/>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50"/>
  <sheetViews>
    <sheetView showGridLines="0" workbookViewId="0"/>
  </sheetViews>
  <sheetFormatPr defaultColWidth="0" defaultRowHeight="11.25" customHeight="1" zeroHeight="1" x14ac:dyDescent="0.2"/>
  <cols>
    <col min="1" max="1" width="1.6640625" style="342" customWidth="1"/>
    <col min="2" max="2" width="2.33203125" style="342" customWidth="1"/>
    <col min="3" max="16" width="2.6640625" style="342" customWidth="1"/>
    <col min="17" max="17" width="2.33203125" style="342" customWidth="1"/>
    <col min="18" max="95" width="1.6640625" style="342" customWidth="1"/>
    <col min="96" max="133" width="1.6640625" style="210" customWidth="1"/>
    <col min="134" max="143" width="1.6640625" style="342" customWidth="1"/>
    <col min="144" max="16384" width="0" style="342" hidden="1"/>
  </cols>
  <sheetData>
    <row r="1" spans="2:143" ht="22.5" customHeight="1" thickBot="1" x14ac:dyDescent="0.25">
      <c r="B1" s="203"/>
      <c r="C1" s="204"/>
      <c r="D1" s="204"/>
      <c r="E1" s="204"/>
      <c r="F1" s="204"/>
      <c r="G1" s="204"/>
      <c r="H1" s="204"/>
      <c r="I1" s="204"/>
      <c r="J1" s="204"/>
      <c r="K1" s="204"/>
      <c r="L1" s="204"/>
      <c r="M1" s="204"/>
      <c r="N1" s="204"/>
      <c r="O1" s="204"/>
      <c r="P1" s="204"/>
      <c r="Q1" s="204"/>
      <c r="R1" s="204"/>
      <c r="S1" s="204"/>
      <c r="T1" s="204"/>
      <c r="U1" s="204"/>
      <c r="V1" s="204"/>
      <c r="W1" s="204"/>
      <c r="X1" s="204"/>
      <c r="Y1" s="204"/>
      <c r="Z1" s="204"/>
      <c r="AA1" s="204"/>
      <c r="AB1" s="204"/>
      <c r="AC1" s="204"/>
      <c r="AD1" s="204"/>
      <c r="AE1" s="204"/>
      <c r="AF1" s="204"/>
      <c r="AG1" s="204"/>
      <c r="AH1" s="204"/>
      <c r="AI1" s="204"/>
      <c r="AJ1" s="204"/>
      <c r="AK1" s="204"/>
      <c r="AL1" s="204"/>
      <c r="AM1" s="204"/>
      <c r="AN1" s="204"/>
      <c r="AO1" s="204"/>
      <c r="AP1" s="204"/>
      <c r="AQ1" s="204"/>
      <c r="AR1" s="204"/>
      <c r="AS1" s="204"/>
      <c r="AT1" s="204"/>
      <c r="AU1" s="204"/>
      <c r="AV1" s="204"/>
      <c r="AW1" s="204"/>
      <c r="AX1" s="204"/>
      <c r="AY1" s="204"/>
      <c r="AZ1" s="204"/>
      <c r="BA1" s="204"/>
      <c r="BB1" s="204"/>
      <c r="BC1" s="204"/>
      <c r="BD1" s="204"/>
      <c r="BE1" s="204"/>
      <c r="BF1" s="204"/>
      <c r="BG1" s="204"/>
      <c r="BH1" s="204"/>
      <c r="BI1" s="204"/>
      <c r="BJ1" s="204"/>
      <c r="BK1" s="204"/>
      <c r="BL1" s="204"/>
      <c r="BM1" s="204"/>
      <c r="BN1" s="204"/>
      <c r="BO1" s="204"/>
      <c r="BP1" s="204"/>
      <c r="BQ1" s="204"/>
      <c r="BR1" s="204"/>
      <c r="BS1" s="204"/>
      <c r="BT1" s="204"/>
      <c r="BU1" s="204"/>
      <c r="BV1" s="204"/>
      <c r="BW1" s="204"/>
      <c r="BX1" s="204"/>
      <c r="BY1" s="204"/>
      <c r="BZ1" s="204"/>
      <c r="CA1" s="204"/>
      <c r="CB1" s="204"/>
      <c r="CC1" s="204"/>
      <c r="CD1" s="344"/>
      <c r="CE1" s="344"/>
      <c r="CF1" s="344"/>
      <c r="CG1" s="344"/>
      <c r="CH1" s="344"/>
      <c r="CI1" s="344"/>
      <c r="CJ1" s="344"/>
      <c r="CK1" s="344"/>
      <c r="CL1" s="344"/>
      <c r="CM1" s="344"/>
      <c r="CN1" s="344"/>
      <c r="CO1" s="344"/>
      <c r="CP1" s="344"/>
      <c r="CQ1" s="344"/>
      <c r="CR1" s="344"/>
      <c r="CS1" s="344"/>
      <c r="CT1" s="344"/>
      <c r="CU1" s="344"/>
      <c r="CV1" s="344"/>
      <c r="CW1" s="344"/>
      <c r="CX1" s="344"/>
      <c r="CY1" s="344"/>
      <c r="CZ1" s="344"/>
      <c r="DA1" s="344"/>
      <c r="DB1" s="344"/>
      <c r="DC1" s="344"/>
      <c r="DD1" s="344"/>
      <c r="DE1" s="344"/>
      <c r="DF1" s="344"/>
      <c r="DG1" s="344"/>
      <c r="DH1" s="758" t="s">
        <v>218</v>
      </c>
      <c r="DI1" s="759"/>
      <c r="DJ1" s="759"/>
      <c r="DK1" s="759"/>
      <c r="DL1" s="759"/>
      <c r="DM1" s="759"/>
      <c r="DN1" s="760"/>
      <c r="DO1" s="342"/>
      <c r="DP1" s="758" t="s">
        <v>219</v>
      </c>
      <c r="DQ1" s="759"/>
      <c r="DR1" s="759"/>
      <c r="DS1" s="759"/>
      <c r="DT1" s="759"/>
      <c r="DU1" s="759"/>
      <c r="DV1" s="759"/>
      <c r="DW1" s="759"/>
      <c r="DX1" s="759"/>
      <c r="DY1" s="759"/>
      <c r="DZ1" s="759"/>
      <c r="EA1" s="759"/>
      <c r="EB1" s="759"/>
      <c r="EC1" s="760"/>
      <c r="ED1" s="204"/>
      <c r="EE1" s="204"/>
      <c r="EF1" s="204"/>
      <c r="EG1" s="204"/>
      <c r="EH1" s="204"/>
      <c r="EI1" s="204"/>
      <c r="EJ1" s="204"/>
      <c r="EK1" s="204"/>
      <c r="EL1" s="204"/>
      <c r="EM1" s="204"/>
    </row>
    <row r="2" spans="2:143" ht="22.5" customHeight="1" x14ac:dyDescent="0.2">
      <c r="B2" s="205" t="s">
        <v>220</v>
      </c>
      <c r="R2" s="206"/>
      <c r="S2" s="206"/>
      <c r="T2" s="206"/>
      <c r="U2" s="206"/>
      <c r="V2" s="206"/>
      <c r="W2" s="206"/>
      <c r="X2" s="206"/>
      <c r="Y2" s="206"/>
      <c r="Z2" s="206"/>
      <c r="AA2" s="206"/>
      <c r="AB2" s="206"/>
      <c r="AC2" s="206"/>
      <c r="AE2" s="345"/>
      <c r="AF2" s="345"/>
      <c r="AG2" s="345"/>
      <c r="AH2" s="345"/>
      <c r="AI2" s="345"/>
      <c r="AJ2" s="206"/>
      <c r="AK2" s="206"/>
      <c r="AL2" s="206"/>
      <c r="AM2" s="206"/>
      <c r="AN2" s="206"/>
      <c r="AO2" s="206"/>
      <c r="AP2" s="206"/>
      <c r="CD2" s="344"/>
      <c r="CE2" s="344"/>
      <c r="CF2" s="344"/>
      <c r="CG2" s="344"/>
      <c r="CH2" s="344"/>
      <c r="CI2" s="344"/>
      <c r="CJ2" s="344"/>
      <c r="CK2" s="344"/>
      <c r="CL2" s="344"/>
      <c r="CM2" s="344"/>
      <c r="CN2" s="344"/>
      <c r="CO2" s="344"/>
      <c r="CP2" s="344"/>
      <c r="CQ2" s="344"/>
      <c r="CR2" s="344"/>
      <c r="CS2" s="344"/>
      <c r="CT2" s="344"/>
      <c r="CU2" s="344"/>
      <c r="CV2" s="344"/>
      <c r="CW2" s="344"/>
      <c r="CX2" s="344"/>
      <c r="CY2" s="344"/>
      <c r="CZ2" s="344"/>
      <c r="DA2" s="344"/>
      <c r="DB2" s="344"/>
      <c r="DC2" s="344"/>
      <c r="DD2" s="344"/>
      <c r="DE2" s="344"/>
      <c r="DF2" s="344"/>
      <c r="DG2" s="344"/>
      <c r="DH2" s="344"/>
      <c r="DI2" s="344"/>
      <c r="DJ2" s="344"/>
      <c r="DK2" s="344"/>
      <c r="DL2" s="344"/>
      <c r="DM2" s="344"/>
      <c r="DN2" s="344"/>
      <c r="DO2" s="344"/>
      <c r="DP2" s="344"/>
      <c r="DQ2" s="344"/>
      <c r="DR2" s="344"/>
      <c r="DS2" s="344"/>
      <c r="DT2" s="344"/>
      <c r="DU2" s="344"/>
      <c r="DV2" s="344"/>
      <c r="DW2" s="344"/>
      <c r="DX2" s="344"/>
      <c r="DY2" s="344"/>
      <c r="DZ2" s="344"/>
      <c r="EA2" s="344"/>
      <c r="EB2" s="344"/>
      <c r="EC2" s="344"/>
    </row>
    <row r="3" spans="2:143" ht="11.25" customHeight="1" x14ac:dyDescent="0.2">
      <c r="B3" s="700" t="s">
        <v>221</v>
      </c>
      <c r="C3" s="701"/>
      <c r="D3" s="701"/>
      <c r="E3" s="701"/>
      <c r="F3" s="701"/>
      <c r="G3" s="701"/>
      <c r="H3" s="701"/>
      <c r="I3" s="701"/>
      <c r="J3" s="701"/>
      <c r="K3" s="701"/>
      <c r="L3" s="701"/>
      <c r="M3" s="701"/>
      <c r="N3" s="701"/>
      <c r="O3" s="701"/>
      <c r="P3" s="701"/>
      <c r="Q3" s="701"/>
      <c r="R3" s="701"/>
      <c r="S3" s="701"/>
      <c r="T3" s="701"/>
      <c r="U3" s="701"/>
      <c r="V3" s="701"/>
      <c r="W3" s="701"/>
      <c r="X3" s="701"/>
      <c r="Y3" s="701"/>
      <c r="Z3" s="701"/>
      <c r="AA3" s="701"/>
      <c r="AB3" s="701"/>
      <c r="AC3" s="701"/>
      <c r="AD3" s="701"/>
      <c r="AE3" s="701"/>
      <c r="AF3" s="701"/>
      <c r="AG3" s="701"/>
      <c r="AH3" s="701"/>
      <c r="AI3" s="701"/>
      <c r="AJ3" s="701"/>
      <c r="AK3" s="701"/>
      <c r="AL3" s="701"/>
      <c r="AM3" s="701"/>
      <c r="AN3" s="701"/>
      <c r="AO3" s="701"/>
      <c r="AP3" s="700" t="s">
        <v>222</v>
      </c>
      <c r="AQ3" s="701"/>
      <c r="AR3" s="701"/>
      <c r="AS3" s="701"/>
      <c r="AT3" s="701"/>
      <c r="AU3" s="701"/>
      <c r="AV3" s="701"/>
      <c r="AW3" s="701"/>
      <c r="AX3" s="701"/>
      <c r="AY3" s="701"/>
      <c r="AZ3" s="701"/>
      <c r="BA3" s="701"/>
      <c r="BB3" s="701"/>
      <c r="BC3" s="701"/>
      <c r="BD3" s="701"/>
      <c r="BE3" s="701"/>
      <c r="BF3" s="701"/>
      <c r="BG3" s="701"/>
      <c r="BH3" s="701"/>
      <c r="BI3" s="701"/>
      <c r="BJ3" s="701"/>
      <c r="BK3" s="701"/>
      <c r="BL3" s="701"/>
      <c r="BM3" s="701"/>
      <c r="BN3" s="701"/>
      <c r="BO3" s="701"/>
      <c r="BP3" s="701"/>
      <c r="BQ3" s="701"/>
      <c r="BR3" s="701"/>
      <c r="BS3" s="701"/>
      <c r="BT3" s="701"/>
      <c r="BU3" s="701"/>
      <c r="BV3" s="701"/>
      <c r="BW3" s="701"/>
      <c r="BX3" s="701"/>
      <c r="BY3" s="701"/>
      <c r="BZ3" s="701"/>
      <c r="CA3" s="701"/>
      <c r="CB3" s="702"/>
      <c r="CD3" s="743" t="s">
        <v>223</v>
      </c>
      <c r="CE3" s="744"/>
      <c r="CF3" s="744"/>
      <c r="CG3" s="744"/>
      <c r="CH3" s="744"/>
      <c r="CI3" s="744"/>
      <c r="CJ3" s="744"/>
      <c r="CK3" s="744"/>
      <c r="CL3" s="744"/>
      <c r="CM3" s="744"/>
      <c r="CN3" s="744"/>
      <c r="CO3" s="744"/>
      <c r="CP3" s="744"/>
      <c r="CQ3" s="744"/>
      <c r="CR3" s="744"/>
      <c r="CS3" s="744"/>
      <c r="CT3" s="744"/>
      <c r="CU3" s="744"/>
      <c r="CV3" s="744"/>
      <c r="CW3" s="744"/>
      <c r="CX3" s="744"/>
      <c r="CY3" s="744"/>
      <c r="CZ3" s="744"/>
      <c r="DA3" s="744"/>
      <c r="DB3" s="744"/>
      <c r="DC3" s="744"/>
      <c r="DD3" s="744"/>
      <c r="DE3" s="744"/>
      <c r="DF3" s="744"/>
      <c r="DG3" s="744"/>
      <c r="DH3" s="744"/>
      <c r="DI3" s="744"/>
      <c r="DJ3" s="744"/>
      <c r="DK3" s="744"/>
      <c r="DL3" s="744"/>
      <c r="DM3" s="744"/>
      <c r="DN3" s="744"/>
      <c r="DO3" s="744"/>
      <c r="DP3" s="744"/>
      <c r="DQ3" s="744"/>
      <c r="DR3" s="744"/>
      <c r="DS3" s="744"/>
      <c r="DT3" s="744"/>
      <c r="DU3" s="744"/>
      <c r="DV3" s="744"/>
      <c r="DW3" s="744"/>
      <c r="DX3" s="744"/>
      <c r="DY3" s="744"/>
      <c r="DZ3" s="744"/>
      <c r="EA3" s="744"/>
      <c r="EB3" s="744"/>
      <c r="EC3" s="745"/>
    </row>
    <row r="4" spans="2:143" ht="11.25" customHeight="1" x14ac:dyDescent="0.2">
      <c r="B4" s="700" t="s">
        <v>1</v>
      </c>
      <c r="C4" s="701"/>
      <c r="D4" s="701"/>
      <c r="E4" s="701"/>
      <c r="F4" s="701"/>
      <c r="G4" s="701"/>
      <c r="H4" s="701"/>
      <c r="I4" s="701"/>
      <c r="J4" s="701"/>
      <c r="K4" s="701"/>
      <c r="L4" s="701"/>
      <c r="M4" s="701"/>
      <c r="N4" s="701"/>
      <c r="O4" s="701"/>
      <c r="P4" s="701"/>
      <c r="Q4" s="702"/>
      <c r="R4" s="700" t="s">
        <v>224</v>
      </c>
      <c r="S4" s="701"/>
      <c r="T4" s="701"/>
      <c r="U4" s="701"/>
      <c r="V4" s="701"/>
      <c r="W4" s="701"/>
      <c r="X4" s="701"/>
      <c r="Y4" s="702"/>
      <c r="Z4" s="700" t="s">
        <v>225</v>
      </c>
      <c r="AA4" s="701"/>
      <c r="AB4" s="701"/>
      <c r="AC4" s="702"/>
      <c r="AD4" s="700" t="s">
        <v>226</v>
      </c>
      <c r="AE4" s="701"/>
      <c r="AF4" s="701"/>
      <c r="AG4" s="701"/>
      <c r="AH4" s="701"/>
      <c r="AI4" s="701"/>
      <c r="AJ4" s="701"/>
      <c r="AK4" s="702"/>
      <c r="AL4" s="700" t="s">
        <v>225</v>
      </c>
      <c r="AM4" s="701"/>
      <c r="AN4" s="701"/>
      <c r="AO4" s="702"/>
      <c r="AP4" s="761" t="s">
        <v>227</v>
      </c>
      <c r="AQ4" s="761"/>
      <c r="AR4" s="761"/>
      <c r="AS4" s="761"/>
      <c r="AT4" s="761"/>
      <c r="AU4" s="761"/>
      <c r="AV4" s="761"/>
      <c r="AW4" s="761"/>
      <c r="AX4" s="761"/>
      <c r="AY4" s="761"/>
      <c r="AZ4" s="761"/>
      <c r="BA4" s="761"/>
      <c r="BB4" s="761"/>
      <c r="BC4" s="761"/>
      <c r="BD4" s="761"/>
      <c r="BE4" s="761"/>
      <c r="BF4" s="761"/>
      <c r="BG4" s="761" t="s">
        <v>228</v>
      </c>
      <c r="BH4" s="761"/>
      <c r="BI4" s="761"/>
      <c r="BJ4" s="761"/>
      <c r="BK4" s="761"/>
      <c r="BL4" s="761"/>
      <c r="BM4" s="761"/>
      <c r="BN4" s="761"/>
      <c r="BO4" s="761" t="s">
        <v>225</v>
      </c>
      <c r="BP4" s="761"/>
      <c r="BQ4" s="761"/>
      <c r="BR4" s="761"/>
      <c r="BS4" s="761" t="s">
        <v>229</v>
      </c>
      <c r="BT4" s="761"/>
      <c r="BU4" s="761"/>
      <c r="BV4" s="761"/>
      <c r="BW4" s="761"/>
      <c r="BX4" s="761"/>
      <c r="BY4" s="761"/>
      <c r="BZ4" s="761"/>
      <c r="CA4" s="761"/>
      <c r="CB4" s="761"/>
      <c r="CD4" s="743" t="s">
        <v>230</v>
      </c>
      <c r="CE4" s="744"/>
      <c r="CF4" s="744"/>
      <c r="CG4" s="744"/>
      <c r="CH4" s="744"/>
      <c r="CI4" s="744"/>
      <c r="CJ4" s="744"/>
      <c r="CK4" s="744"/>
      <c r="CL4" s="744"/>
      <c r="CM4" s="744"/>
      <c r="CN4" s="744"/>
      <c r="CO4" s="744"/>
      <c r="CP4" s="744"/>
      <c r="CQ4" s="744"/>
      <c r="CR4" s="744"/>
      <c r="CS4" s="744"/>
      <c r="CT4" s="744"/>
      <c r="CU4" s="744"/>
      <c r="CV4" s="744"/>
      <c r="CW4" s="744"/>
      <c r="CX4" s="744"/>
      <c r="CY4" s="744"/>
      <c r="CZ4" s="744"/>
      <c r="DA4" s="744"/>
      <c r="DB4" s="744"/>
      <c r="DC4" s="744"/>
      <c r="DD4" s="744"/>
      <c r="DE4" s="744"/>
      <c r="DF4" s="744"/>
      <c r="DG4" s="744"/>
      <c r="DH4" s="744"/>
      <c r="DI4" s="744"/>
      <c r="DJ4" s="744"/>
      <c r="DK4" s="744"/>
      <c r="DL4" s="744"/>
      <c r="DM4" s="744"/>
      <c r="DN4" s="744"/>
      <c r="DO4" s="744"/>
      <c r="DP4" s="744"/>
      <c r="DQ4" s="744"/>
      <c r="DR4" s="744"/>
      <c r="DS4" s="744"/>
      <c r="DT4" s="744"/>
      <c r="DU4" s="744"/>
      <c r="DV4" s="744"/>
      <c r="DW4" s="744"/>
      <c r="DX4" s="744"/>
      <c r="DY4" s="744"/>
      <c r="DZ4" s="744"/>
      <c r="EA4" s="744"/>
      <c r="EB4" s="744"/>
      <c r="EC4" s="745"/>
    </row>
    <row r="5" spans="2:143" s="346" customFormat="1" ht="11.25" customHeight="1" x14ac:dyDescent="0.2">
      <c r="B5" s="707" t="s">
        <v>231</v>
      </c>
      <c r="C5" s="708"/>
      <c r="D5" s="708"/>
      <c r="E5" s="708"/>
      <c r="F5" s="708"/>
      <c r="G5" s="708"/>
      <c r="H5" s="708"/>
      <c r="I5" s="708"/>
      <c r="J5" s="708"/>
      <c r="K5" s="708"/>
      <c r="L5" s="708"/>
      <c r="M5" s="708"/>
      <c r="N5" s="708"/>
      <c r="O5" s="708"/>
      <c r="P5" s="708"/>
      <c r="Q5" s="709"/>
      <c r="R5" s="694">
        <v>11381631</v>
      </c>
      <c r="S5" s="695"/>
      <c r="T5" s="695"/>
      <c r="U5" s="695"/>
      <c r="V5" s="695"/>
      <c r="W5" s="695"/>
      <c r="X5" s="695"/>
      <c r="Y5" s="738"/>
      <c r="Z5" s="756">
        <v>38.1</v>
      </c>
      <c r="AA5" s="756"/>
      <c r="AB5" s="756"/>
      <c r="AC5" s="756"/>
      <c r="AD5" s="757">
        <v>10454764</v>
      </c>
      <c r="AE5" s="757"/>
      <c r="AF5" s="757"/>
      <c r="AG5" s="757"/>
      <c r="AH5" s="757"/>
      <c r="AI5" s="757"/>
      <c r="AJ5" s="757"/>
      <c r="AK5" s="757"/>
      <c r="AL5" s="739">
        <v>65.3</v>
      </c>
      <c r="AM5" s="712"/>
      <c r="AN5" s="712"/>
      <c r="AO5" s="740"/>
      <c r="AP5" s="707" t="s">
        <v>232</v>
      </c>
      <c r="AQ5" s="708"/>
      <c r="AR5" s="708"/>
      <c r="AS5" s="708"/>
      <c r="AT5" s="708"/>
      <c r="AU5" s="708"/>
      <c r="AV5" s="708"/>
      <c r="AW5" s="708"/>
      <c r="AX5" s="708"/>
      <c r="AY5" s="708"/>
      <c r="AZ5" s="708"/>
      <c r="BA5" s="708"/>
      <c r="BB5" s="708"/>
      <c r="BC5" s="708"/>
      <c r="BD5" s="708"/>
      <c r="BE5" s="708"/>
      <c r="BF5" s="709"/>
      <c r="BG5" s="641">
        <v>10454765</v>
      </c>
      <c r="BH5" s="642"/>
      <c r="BI5" s="642"/>
      <c r="BJ5" s="642"/>
      <c r="BK5" s="642"/>
      <c r="BL5" s="642"/>
      <c r="BM5" s="642"/>
      <c r="BN5" s="643"/>
      <c r="BO5" s="668">
        <v>91.9</v>
      </c>
      <c r="BP5" s="668"/>
      <c r="BQ5" s="668"/>
      <c r="BR5" s="668"/>
      <c r="BS5" s="669">
        <v>161720</v>
      </c>
      <c r="BT5" s="669"/>
      <c r="BU5" s="669"/>
      <c r="BV5" s="669"/>
      <c r="BW5" s="669"/>
      <c r="BX5" s="669"/>
      <c r="BY5" s="669"/>
      <c r="BZ5" s="669"/>
      <c r="CA5" s="669"/>
      <c r="CB5" s="727"/>
      <c r="CD5" s="743" t="s">
        <v>227</v>
      </c>
      <c r="CE5" s="744"/>
      <c r="CF5" s="744"/>
      <c r="CG5" s="744"/>
      <c r="CH5" s="744"/>
      <c r="CI5" s="744"/>
      <c r="CJ5" s="744"/>
      <c r="CK5" s="744"/>
      <c r="CL5" s="744"/>
      <c r="CM5" s="744"/>
      <c r="CN5" s="744"/>
      <c r="CO5" s="744"/>
      <c r="CP5" s="744"/>
      <c r="CQ5" s="745"/>
      <c r="CR5" s="743" t="s">
        <v>233</v>
      </c>
      <c r="CS5" s="744"/>
      <c r="CT5" s="744"/>
      <c r="CU5" s="744"/>
      <c r="CV5" s="744"/>
      <c r="CW5" s="744"/>
      <c r="CX5" s="744"/>
      <c r="CY5" s="745"/>
      <c r="CZ5" s="743" t="s">
        <v>225</v>
      </c>
      <c r="DA5" s="744"/>
      <c r="DB5" s="744"/>
      <c r="DC5" s="745"/>
      <c r="DD5" s="743" t="s">
        <v>234</v>
      </c>
      <c r="DE5" s="744"/>
      <c r="DF5" s="744"/>
      <c r="DG5" s="744"/>
      <c r="DH5" s="744"/>
      <c r="DI5" s="744"/>
      <c r="DJ5" s="744"/>
      <c r="DK5" s="744"/>
      <c r="DL5" s="744"/>
      <c r="DM5" s="744"/>
      <c r="DN5" s="744"/>
      <c r="DO5" s="744"/>
      <c r="DP5" s="745"/>
      <c r="DQ5" s="743" t="s">
        <v>235</v>
      </c>
      <c r="DR5" s="744"/>
      <c r="DS5" s="744"/>
      <c r="DT5" s="744"/>
      <c r="DU5" s="744"/>
      <c r="DV5" s="744"/>
      <c r="DW5" s="744"/>
      <c r="DX5" s="744"/>
      <c r="DY5" s="744"/>
      <c r="DZ5" s="744"/>
      <c r="EA5" s="744"/>
      <c r="EB5" s="744"/>
      <c r="EC5" s="745"/>
    </row>
    <row r="6" spans="2:143" ht="11.25" customHeight="1" x14ac:dyDescent="0.2">
      <c r="B6" s="638" t="s">
        <v>236</v>
      </c>
      <c r="C6" s="639"/>
      <c r="D6" s="639"/>
      <c r="E6" s="639"/>
      <c r="F6" s="639"/>
      <c r="G6" s="639"/>
      <c r="H6" s="639"/>
      <c r="I6" s="639"/>
      <c r="J6" s="639"/>
      <c r="K6" s="639"/>
      <c r="L6" s="639"/>
      <c r="M6" s="639"/>
      <c r="N6" s="639"/>
      <c r="O6" s="639"/>
      <c r="P6" s="639"/>
      <c r="Q6" s="640"/>
      <c r="R6" s="641">
        <v>187982</v>
      </c>
      <c r="S6" s="642"/>
      <c r="T6" s="642"/>
      <c r="U6" s="642"/>
      <c r="V6" s="642"/>
      <c r="W6" s="642"/>
      <c r="X6" s="642"/>
      <c r="Y6" s="643"/>
      <c r="Z6" s="668">
        <v>0.6</v>
      </c>
      <c r="AA6" s="668"/>
      <c r="AB6" s="668"/>
      <c r="AC6" s="668"/>
      <c r="AD6" s="669">
        <v>187982</v>
      </c>
      <c r="AE6" s="669"/>
      <c r="AF6" s="669"/>
      <c r="AG6" s="669"/>
      <c r="AH6" s="669"/>
      <c r="AI6" s="669"/>
      <c r="AJ6" s="669"/>
      <c r="AK6" s="669"/>
      <c r="AL6" s="644">
        <v>1.2</v>
      </c>
      <c r="AM6" s="645"/>
      <c r="AN6" s="645"/>
      <c r="AO6" s="670"/>
      <c r="AP6" s="638" t="s">
        <v>237</v>
      </c>
      <c r="AQ6" s="639"/>
      <c r="AR6" s="639"/>
      <c r="AS6" s="639"/>
      <c r="AT6" s="639"/>
      <c r="AU6" s="639"/>
      <c r="AV6" s="639"/>
      <c r="AW6" s="639"/>
      <c r="AX6" s="639"/>
      <c r="AY6" s="639"/>
      <c r="AZ6" s="639"/>
      <c r="BA6" s="639"/>
      <c r="BB6" s="639"/>
      <c r="BC6" s="639"/>
      <c r="BD6" s="639"/>
      <c r="BE6" s="639"/>
      <c r="BF6" s="640"/>
      <c r="BG6" s="641">
        <v>10454765</v>
      </c>
      <c r="BH6" s="642"/>
      <c r="BI6" s="642"/>
      <c r="BJ6" s="642"/>
      <c r="BK6" s="642"/>
      <c r="BL6" s="642"/>
      <c r="BM6" s="642"/>
      <c r="BN6" s="643"/>
      <c r="BO6" s="668">
        <v>91.9</v>
      </c>
      <c r="BP6" s="668"/>
      <c r="BQ6" s="668"/>
      <c r="BR6" s="668"/>
      <c r="BS6" s="669">
        <v>161720</v>
      </c>
      <c r="BT6" s="669"/>
      <c r="BU6" s="669"/>
      <c r="BV6" s="669"/>
      <c r="BW6" s="669"/>
      <c r="BX6" s="669"/>
      <c r="BY6" s="669"/>
      <c r="BZ6" s="669"/>
      <c r="CA6" s="669"/>
      <c r="CB6" s="727"/>
      <c r="CD6" s="697" t="s">
        <v>238</v>
      </c>
      <c r="CE6" s="698"/>
      <c r="CF6" s="698"/>
      <c r="CG6" s="698"/>
      <c r="CH6" s="698"/>
      <c r="CI6" s="698"/>
      <c r="CJ6" s="698"/>
      <c r="CK6" s="698"/>
      <c r="CL6" s="698"/>
      <c r="CM6" s="698"/>
      <c r="CN6" s="698"/>
      <c r="CO6" s="698"/>
      <c r="CP6" s="698"/>
      <c r="CQ6" s="699"/>
      <c r="CR6" s="641">
        <v>241366</v>
      </c>
      <c r="CS6" s="642"/>
      <c r="CT6" s="642"/>
      <c r="CU6" s="642"/>
      <c r="CV6" s="642"/>
      <c r="CW6" s="642"/>
      <c r="CX6" s="642"/>
      <c r="CY6" s="643"/>
      <c r="CZ6" s="739">
        <v>0.8</v>
      </c>
      <c r="DA6" s="712"/>
      <c r="DB6" s="712"/>
      <c r="DC6" s="742"/>
      <c r="DD6" s="647">
        <v>17512</v>
      </c>
      <c r="DE6" s="642"/>
      <c r="DF6" s="642"/>
      <c r="DG6" s="642"/>
      <c r="DH6" s="642"/>
      <c r="DI6" s="642"/>
      <c r="DJ6" s="642"/>
      <c r="DK6" s="642"/>
      <c r="DL6" s="642"/>
      <c r="DM6" s="642"/>
      <c r="DN6" s="642"/>
      <c r="DO6" s="642"/>
      <c r="DP6" s="643"/>
      <c r="DQ6" s="647">
        <v>237500</v>
      </c>
      <c r="DR6" s="642"/>
      <c r="DS6" s="642"/>
      <c r="DT6" s="642"/>
      <c r="DU6" s="642"/>
      <c r="DV6" s="642"/>
      <c r="DW6" s="642"/>
      <c r="DX6" s="642"/>
      <c r="DY6" s="642"/>
      <c r="DZ6" s="642"/>
      <c r="EA6" s="642"/>
      <c r="EB6" s="642"/>
      <c r="EC6" s="682"/>
    </row>
    <row r="7" spans="2:143" ht="11.25" customHeight="1" x14ac:dyDescent="0.2">
      <c r="B7" s="638" t="s">
        <v>239</v>
      </c>
      <c r="C7" s="639"/>
      <c r="D7" s="639"/>
      <c r="E7" s="639"/>
      <c r="F7" s="639"/>
      <c r="G7" s="639"/>
      <c r="H7" s="639"/>
      <c r="I7" s="639"/>
      <c r="J7" s="639"/>
      <c r="K7" s="639"/>
      <c r="L7" s="639"/>
      <c r="M7" s="639"/>
      <c r="N7" s="639"/>
      <c r="O7" s="639"/>
      <c r="P7" s="639"/>
      <c r="Q7" s="640"/>
      <c r="R7" s="641">
        <v>9371</v>
      </c>
      <c r="S7" s="642"/>
      <c r="T7" s="642"/>
      <c r="U7" s="642"/>
      <c r="V7" s="642"/>
      <c r="W7" s="642"/>
      <c r="X7" s="642"/>
      <c r="Y7" s="643"/>
      <c r="Z7" s="668">
        <v>0</v>
      </c>
      <c r="AA7" s="668"/>
      <c r="AB7" s="668"/>
      <c r="AC7" s="668"/>
      <c r="AD7" s="669">
        <v>9371</v>
      </c>
      <c r="AE7" s="669"/>
      <c r="AF7" s="669"/>
      <c r="AG7" s="669"/>
      <c r="AH7" s="669"/>
      <c r="AI7" s="669"/>
      <c r="AJ7" s="669"/>
      <c r="AK7" s="669"/>
      <c r="AL7" s="644">
        <v>0.1</v>
      </c>
      <c r="AM7" s="645"/>
      <c r="AN7" s="645"/>
      <c r="AO7" s="670"/>
      <c r="AP7" s="638" t="s">
        <v>240</v>
      </c>
      <c r="AQ7" s="639"/>
      <c r="AR7" s="639"/>
      <c r="AS7" s="639"/>
      <c r="AT7" s="639"/>
      <c r="AU7" s="639"/>
      <c r="AV7" s="639"/>
      <c r="AW7" s="639"/>
      <c r="AX7" s="639"/>
      <c r="AY7" s="639"/>
      <c r="AZ7" s="639"/>
      <c r="BA7" s="639"/>
      <c r="BB7" s="639"/>
      <c r="BC7" s="639"/>
      <c r="BD7" s="639"/>
      <c r="BE7" s="639"/>
      <c r="BF7" s="640"/>
      <c r="BG7" s="641">
        <v>4834564</v>
      </c>
      <c r="BH7" s="642"/>
      <c r="BI7" s="642"/>
      <c r="BJ7" s="642"/>
      <c r="BK7" s="642"/>
      <c r="BL7" s="642"/>
      <c r="BM7" s="642"/>
      <c r="BN7" s="643"/>
      <c r="BO7" s="668">
        <v>42.5</v>
      </c>
      <c r="BP7" s="668"/>
      <c r="BQ7" s="668"/>
      <c r="BR7" s="668"/>
      <c r="BS7" s="669">
        <v>161720</v>
      </c>
      <c r="BT7" s="669"/>
      <c r="BU7" s="669"/>
      <c r="BV7" s="669"/>
      <c r="BW7" s="669"/>
      <c r="BX7" s="669"/>
      <c r="BY7" s="669"/>
      <c r="BZ7" s="669"/>
      <c r="CA7" s="669"/>
      <c r="CB7" s="727"/>
      <c r="CD7" s="683" t="s">
        <v>241</v>
      </c>
      <c r="CE7" s="680"/>
      <c r="CF7" s="680"/>
      <c r="CG7" s="680"/>
      <c r="CH7" s="680"/>
      <c r="CI7" s="680"/>
      <c r="CJ7" s="680"/>
      <c r="CK7" s="680"/>
      <c r="CL7" s="680"/>
      <c r="CM7" s="680"/>
      <c r="CN7" s="680"/>
      <c r="CO7" s="680"/>
      <c r="CP7" s="680"/>
      <c r="CQ7" s="681"/>
      <c r="CR7" s="641">
        <v>3188480</v>
      </c>
      <c r="CS7" s="642"/>
      <c r="CT7" s="642"/>
      <c r="CU7" s="642"/>
      <c r="CV7" s="642"/>
      <c r="CW7" s="642"/>
      <c r="CX7" s="642"/>
      <c r="CY7" s="643"/>
      <c r="CZ7" s="668">
        <v>11.1</v>
      </c>
      <c r="DA7" s="668"/>
      <c r="DB7" s="668"/>
      <c r="DC7" s="668"/>
      <c r="DD7" s="647">
        <v>271379</v>
      </c>
      <c r="DE7" s="642"/>
      <c r="DF7" s="642"/>
      <c r="DG7" s="642"/>
      <c r="DH7" s="642"/>
      <c r="DI7" s="642"/>
      <c r="DJ7" s="642"/>
      <c r="DK7" s="642"/>
      <c r="DL7" s="642"/>
      <c r="DM7" s="642"/>
      <c r="DN7" s="642"/>
      <c r="DO7" s="642"/>
      <c r="DP7" s="643"/>
      <c r="DQ7" s="647">
        <v>2789835</v>
      </c>
      <c r="DR7" s="642"/>
      <c r="DS7" s="642"/>
      <c r="DT7" s="642"/>
      <c r="DU7" s="642"/>
      <c r="DV7" s="642"/>
      <c r="DW7" s="642"/>
      <c r="DX7" s="642"/>
      <c r="DY7" s="642"/>
      <c r="DZ7" s="642"/>
      <c r="EA7" s="642"/>
      <c r="EB7" s="642"/>
      <c r="EC7" s="682"/>
    </row>
    <row r="8" spans="2:143" ht="11.25" customHeight="1" x14ac:dyDescent="0.2">
      <c r="B8" s="638" t="s">
        <v>242</v>
      </c>
      <c r="C8" s="639"/>
      <c r="D8" s="639"/>
      <c r="E8" s="639"/>
      <c r="F8" s="639"/>
      <c r="G8" s="639"/>
      <c r="H8" s="639"/>
      <c r="I8" s="639"/>
      <c r="J8" s="639"/>
      <c r="K8" s="639"/>
      <c r="L8" s="639"/>
      <c r="M8" s="639"/>
      <c r="N8" s="639"/>
      <c r="O8" s="639"/>
      <c r="P8" s="639"/>
      <c r="Q8" s="640"/>
      <c r="R8" s="641">
        <v>91571</v>
      </c>
      <c r="S8" s="642"/>
      <c r="T8" s="642"/>
      <c r="U8" s="642"/>
      <c r="V8" s="642"/>
      <c r="W8" s="642"/>
      <c r="X8" s="642"/>
      <c r="Y8" s="643"/>
      <c r="Z8" s="668">
        <v>0.3</v>
      </c>
      <c r="AA8" s="668"/>
      <c r="AB8" s="668"/>
      <c r="AC8" s="668"/>
      <c r="AD8" s="669">
        <v>91571</v>
      </c>
      <c r="AE8" s="669"/>
      <c r="AF8" s="669"/>
      <c r="AG8" s="669"/>
      <c r="AH8" s="669"/>
      <c r="AI8" s="669"/>
      <c r="AJ8" s="669"/>
      <c r="AK8" s="669"/>
      <c r="AL8" s="644">
        <v>0.6</v>
      </c>
      <c r="AM8" s="645"/>
      <c r="AN8" s="645"/>
      <c r="AO8" s="670"/>
      <c r="AP8" s="638" t="s">
        <v>243</v>
      </c>
      <c r="AQ8" s="639"/>
      <c r="AR8" s="639"/>
      <c r="AS8" s="639"/>
      <c r="AT8" s="639"/>
      <c r="AU8" s="639"/>
      <c r="AV8" s="639"/>
      <c r="AW8" s="639"/>
      <c r="AX8" s="639"/>
      <c r="AY8" s="639"/>
      <c r="AZ8" s="639"/>
      <c r="BA8" s="639"/>
      <c r="BB8" s="639"/>
      <c r="BC8" s="639"/>
      <c r="BD8" s="639"/>
      <c r="BE8" s="639"/>
      <c r="BF8" s="640"/>
      <c r="BG8" s="641">
        <v>117485</v>
      </c>
      <c r="BH8" s="642"/>
      <c r="BI8" s="642"/>
      <c r="BJ8" s="642"/>
      <c r="BK8" s="642"/>
      <c r="BL8" s="642"/>
      <c r="BM8" s="642"/>
      <c r="BN8" s="643"/>
      <c r="BO8" s="668">
        <v>1</v>
      </c>
      <c r="BP8" s="668"/>
      <c r="BQ8" s="668"/>
      <c r="BR8" s="668"/>
      <c r="BS8" s="669" t="s">
        <v>128</v>
      </c>
      <c r="BT8" s="669"/>
      <c r="BU8" s="669"/>
      <c r="BV8" s="669"/>
      <c r="BW8" s="669"/>
      <c r="BX8" s="669"/>
      <c r="BY8" s="669"/>
      <c r="BZ8" s="669"/>
      <c r="CA8" s="669"/>
      <c r="CB8" s="727"/>
      <c r="CD8" s="683" t="s">
        <v>244</v>
      </c>
      <c r="CE8" s="680"/>
      <c r="CF8" s="680"/>
      <c r="CG8" s="680"/>
      <c r="CH8" s="680"/>
      <c r="CI8" s="680"/>
      <c r="CJ8" s="680"/>
      <c r="CK8" s="680"/>
      <c r="CL8" s="680"/>
      <c r="CM8" s="680"/>
      <c r="CN8" s="680"/>
      <c r="CO8" s="680"/>
      <c r="CP8" s="680"/>
      <c r="CQ8" s="681"/>
      <c r="CR8" s="641">
        <v>12204680</v>
      </c>
      <c r="CS8" s="642"/>
      <c r="CT8" s="642"/>
      <c r="CU8" s="642"/>
      <c r="CV8" s="642"/>
      <c r="CW8" s="642"/>
      <c r="CX8" s="642"/>
      <c r="CY8" s="643"/>
      <c r="CZ8" s="668">
        <v>42.5</v>
      </c>
      <c r="DA8" s="668"/>
      <c r="DB8" s="668"/>
      <c r="DC8" s="668"/>
      <c r="DD8" s="647">
        <v>87885</v>
      </c>
      <c r="DE8" s="642"/>
      <c r="DF8" s="642"/>
      <c r="DG8" s="642"/>
      <c r="DH8" s="642"/>
      <c r="DI8" s="642"/>
      <c r="DJ8" s="642"/>
      <c r="DK8" s="642"/>
      <c r="DL8" s="642"/>
      <c r="DM8" s="642"/>
      <c r="DN8" s="642"/>
      <c r="DO8" s="642"/>
      <c r="DP8" s="643"/>
      <c r="DQ8" s="647">
        <v>5706865</v>
      </c>
      <c r="DR8" s="642"/>
      <c r="DS8" s="642"/>
      <c r="DT8" s="642"/>
      <c r="DU8" s="642"/>
      <c r="DV8" s="642"/>
      <c r="DW8" s="642"/>
      <c r="DX8" s="642"/>
      <c r="DY8" s="642"/>
      <c r="DZ8" s="642"/>
      <c r="EA8" s="642"/>
      <c r="EB8" s="642"/>
      <c r="EC8" s="682"/>
    </row>
    <row r="9" spans="2:143" ht="11.25" customHeight="1" x14ac:dyDescent="0.2">
      <c r="B9" s="638" t="s">
        <v>245</v>
      </c>
      <c r="C9" s="639"/>
      <c r="D9" s="639"/>
      <c r="E9" s="639"/>
      <c r="F9" s="639"/>
      <c r="G9" s="639"/>
      <c r="H9" s="639"/>
      <c r="I9" s="639"/>
      <c r="J9" s="639"/>
      <c r="K9" s="639"/>
      <c r="L9" s="639"/>
      <c r="M9" s="639"/>
      <c r="N9" s="639"/>
      <c r="O9" s="639"/>
      <c r="P9" s="639"/>
      <c r="Q9" s="640"/>
      <c r="R9" s="641">
        <v>106938</v>
      </c>
      <c r="S9" s="642"/>
      <c r="T9" s="642"/>
      <c r="U9" s="642"/>
      <c r="V9" s="642"/>
      <c r="W9" s="642"/>
      <c r="X9" s="642"/>
      <c r="Y9" s="643"/>
      <c r="Z9" s="668">
        <v>0.4</v>
      </c>
      <c r="AA9" s="668"/>
      <c r="AB9" s="668"/>
      <c r="AC9" s="668"/>
      <c r="AD9" s="669">
        <v>106938</v>
      </c>
      <c r="AE9" s="669"/>
      <c r="AF9" s="669"/>
      <c r="AG9" s="669"/>
      <c r="AH9" s="669"/>
      <c r="AI9" s="669"/>
      <c r="AJ9" s="669"/>
      <c r="AK9" s="669"/>
      <c r="AL9" s="644">
        <v>0.7</v>
      </c>
      <c r="AM9" s="645"/>
      <c r="AN9" s="645"/>
      <c r="AO9" s="670"/>
      <c r="AP9" s="638" t="s">
        <v>246</v>
      </c>
      <c r="AQ9" s="639"/>
      <c r="AR9" s="639"/>
      <c r="AS9" s="639"/>
      <c r="AT9" s="639"/>
      <c r="AU9" s="639"/>
      <c r="AV9" s="639"/>
      <c r="AW9" s="639"/>
      <c r="AX9" s="639"/>
      <c r="AY9" s="639"/>
      <c r="AZ9" s="639"/>
      <c r="BA9" s="639"/>
      <c r="BB9" s="639"/>
      <c r="BC9" s="639"/>
      <c r="BD9" s="639"/>
      <c r="BE9" s="639"/>
      <c r="BF9" s="640"/>
      <c r="BG9" s="641">
        <v>4064042</v>
      </c>
      <c r="BH9" s="642"/>
      <c r="BI9" s="642"/>
      <c r="BJ9" s="642"/>
      <c r="BK9" s="642"/>
      <c r="BL9" s="642"/>
      <c r="BM9" s="642"/>
      <c r="BN9" s="643"/>
      <c r="BO9" s="668">
        <v>35.700000000000003</v>
      </c>
      <c r="BP9" s="668"/>
      <c r="BQ9" s="668"/>
      <c r="BR9" s="668"/>
      <c r="BS9" s="669" t="s">
        <v>128</v>
      </c>
      <c r="BT9" s="669"/>
      <c r="BU9" s="669"/>
      <c r="BV9" s="669"/>
      <c r="BW9" s="669"/>
      <c r="BX9" s="669"/>
      <c r="BY9" s="669"/>
      <c r="BZ9" s="669"/>
      <c r="CA9" s="669"/>
      <c r="CB9" s="727"/>
      <c r="CD9" s="683" t="s">
        <v>247</v>
      </c>
      <c r="CE9" s="680"/>
      <c r="CF9" s="680"/>
      <c r="CG9" s="680"/>
      <c r="CH9" s="680"/>
      <c r="CI9" s="680"/>
      <c r="CJ9" s="680"/>
      <c r="CK9" s="680"/>
      <c r="CL9" s="680"/>
      <c r="CM9" s="680"/>
      <c r="CN9" s="680"/>
      <c r="CO9" s="680"/>
      <c r="CP9" s="680"/>
      <c r="CQ9" s="681"/>
      <c r="CR9" s="641">
        <v>2816317</v>
      </c>
      <c r="CS9" s="642"/>
      <c r="CT9" s="642"/>
      <c r="CU9" s="642"/>
      <c r="CV9" s="642"/>
      <c r="CW9" s="642"/>
      <c r="CX9" s="642"/>
      <c r="CY9" s="643"/>
      <c r="CZ9" s="668">
        <v>9.8000000000000007</v>
      </c>
      <c r="DA9" s="668"/>
      <c r="DB9" s="668"/>
      <c r="DC9" s="668"/>
      <c r="DD9" s="647">
        <v>242636</v>
      </c>
      <c r="DE9" s="642"/>
      <c r="DF9" s="642"/>
      <c r="DG9" s="642"/>
      <c r="DH9" s="642"/>
      <c r="DI9" s="642"/>
      <c r="DJ9" s="642"/>
      <c r="DK9" s="642"/>
      <c r="DL9" s="642"/>
      <c r="DM9" s="642"/>
      <c r="DN9" s="642"/>
      <c r="DO9" s="642"/>
      <c r="DP9" s="643"/>
      <c r="DQ9" s="647">
        <v>1736608</v>
      </c>
      <c r="DR9" s="642"/>
      <c r="DS9" s="642"/>
      <c r="DT9" s="642"/>
      <c r="DU9" s="642"/>
      <c r="DV9" s="642"/>
      <c r="DW9" s="642"/>
      <c r="DX9" s="642"/>
      <c r="DY9" s="642"/>
      <c r="DZ9" s="642"/>
      <c r="EA9" s="642"/>
      <c r="EB9" s="642"/>
      <c r="EC9" s="682"/>
    </row>
    <row r="10" spans="2:143" ht="11.25" customHeight="1" x14ac:dyDescent="0.2">
      <c r="B10" s="638" t="s">
        <v>248</v>
      </c>
      <c r="C10" s="639"/>
      <c r="D10" s="639"/>
      <c r="E10" s="639"/>
      <c r="F10" s="639"/>
      <c r="G10" s="639"/>
      <c r="H10" s="639"/>
      <c r="I10" s="639"/>
      <c r="J10" s="639"/>
      <c r="K10" s="639"/>
      <c r="L10" s="639"/>
      <c r="M10" s="639"/>
      <c r="N10" s="639"/>
      <c r="O10" s="639"/>
      <c r="P10" s="639"/>
      <c r="Q10" s="640"/>
      <c r="R10" s="641" t="s">
        <v>128</v>
      </c>
      <c r="S10" s="642"/>
      <c r="T10" s="642"/>
      <c r="U10" s="642"/>
      <c r="V10" s="642"/>
      <c r="W10" s="642"/>
      <c r="X10" s="642"/>
      <c r="Y10" s="643"/>
      <c r="Z10" s="668" t="s">
        <v>128</v>
      </c>
      <c r="AA10" s="668"/>
      <c r="AB10" s="668"/>
      <c r="AC10" s="668"/>
      <c r="AD10" s="669" t="s">
        <v>128</v>
      </c>
      <c r="AE10" s="669"/>
      <c r="AF10" s="669"/>
      <c r="AG10" s="669"/>
      <c r="AH10" s="669"/>
      <c r="AI10" s="669"/>
      <c r="AJ10" s="669"/>
      <c r="AK10" s="669"/>
      <c r="AL10" s="644" t="s">
        <v>128</v>
      </c>
      <c r="AM10" s="645"/>
      <c r="AN10" s="645"/>
      <c r="AO10" s="670"/>
      <c r="AP10" s="638" t="s">
        <v>249</v>
      </c>
      <c r="AQ10" s="639"/>
      <c r="AR10" s="639"/>
      <c r="AS10" s="639"/>
      <c r="AT10" s="639"/>
      <c r="AU10" s="639"/>
      <c r="AV10" s="639"/>
      <c r="AW10" s="639"/>
      <c r="AX10" s="639"/>
      <c r="AY10" s="639"/>
      <c r="AZ10" s="639"/>
      <c r="BA10" s="639"/>
      <c r="BB10" s="639"/>
      <c r="BC10" s="639"/>
      <c r="BD10" s="639"/>
      <c r="BE10" s="639"/>
      <c r="BF10" s="640"/>
      <c r="BG10" s="641">
        <v>197079</v>
      </c>
      <c r="BH10" s="642"/>
      <c r="BI10" s="642"/>
      <c r="BJ10" s="642"/>
      <c r="BK10" s="642"/>
      <c r="BL10" s="642"/>
      <c r="BM10" s="642"/>
      <c r="BN10" s="643"/>
      <c r="BO10" s="668">
        <v>1.7</v>
      </c>
      <c r="BP10" s="668"/>
      <c r="BQ10" s="668"/>
      <c r="BR10" s="668"/>
      <c r="BS10" s="669">
        <v>32360</v>
      </c>
      <c r="BT10" s="669"/>
      <c r="BU10" s="669"/>
      <c r="BV10" s="669"/>
      <c r="BW10" s="669"/>
      <c r="BX10" s="669"/>
      <c r="BY10" s="669"/>
      <c r="BZ10" s="669"/>
      <c r="CA10" s="669"/>
      <c r="CB10" s="727"/>
      <c r="CD10" s="683" t="s">
        <v>250</v>
      </c>
      <c r="CE10" s="680"/>
      <c r="CF10" s="680"/>
      <c r="CG10" s="680"/>
      <c r="CH10" s="680"/>
      <c r="CI10" s="680"/>
      <c r="CJ10" s="680"/>
      <c r="CK10" s="680"/>
      <c r="CL10" s="680"/>
      <c r="CM10" s="680"/>
      <c r="CN10" s="680"/>
      <c r="CO10" s="680"/>
      <c r="CP10" s="680"/>
      <c r="CQ10" s="681"/>
      <c r="CR10" s="641">
        <v>42833</v>
      </c>
      <c r="CS10" s="642"/>
      <c r="CT10" s="642"/>
      <c r="CU10" s="642"/>
      <c r="CV10" s="642"/>
      <c r="CW10" s="642"/>
      <c r="CX10" s="642"/>
      <c r="CY10" s="643"/>
      <c r="CZ10" s="668">
        <v>0.1</v>
      </c>
      <c r="DA10" s="668"/>
      <c r="DB10" s="668"/>
      <c r="DC10" s="668"/>
      <c r="DD10" s="647">
        <v>10000</v>
      </c>
      <c r="DE10" s="642"/>
      <c r="DF10" s="642"/>
      <c r="DG10" s="642"/>
      <c r="DH10" s="642"/>
      <c r="DI10" s="642"/>
      <c r="DJ10" s="642"/>
      <c r="DK10" s="642"/>
      <c r="DL10" s="642"/>
      <c r="DM10" s="642"/>
      <c r="DN10" s="642"/>
      <c r="DO10" s="642"/>
      <c r="DP10" s="643"/>
      <c r="DQ10" s="647">
        <v>39317</v>
      </c>
      <c r="DR10" s="642"/>
      <c r="DS10" s="642"/>
      <c r="DT10" s="642"/>
      <c r="DU10" s="642"/>
      <c r="DV10" s="642"/>
      <c r="DW10" s="642"/>
      <c r="DX10" s="642"/>
      <c r="DY10" s="642"/>
      <c r="DZ10" s="642"/>
      <c r="EA10" s="642"/>
      <c r="EB10" s="642"/>
      <c r="EC10" s="682"/>
    </row>
    <row r="11" spans="2:143" ht="11.25" customHeight="1" x14ac:dyDescent="0.2">
      <c r="B11" s="638" t="s">
        <v>251</v>
      </c>
      <c r="C11" s="639"/>
      <c r="D11" s="639"/>
      <c r="E11" s="639"/>
      <c r="F11" s="639"/>
      <c r="G11" s="639"/>
      <c r="H11" s="639"/>
      <c r="I11" s="639"/>
      <c r="J11" s="639"/>
      <c r="K11" s="639"/>
      <c r="L11" s="639"/>
      <c r="M11" s="639"/>
      <c r="N11" s="639"/>
      <c r="O11" s="639"/>
      <c r="P11" s="639"/>
      <c r="Q11" s="640"/>
      <c r="R11" s="641">
        <v>1551843</v>
      </c>
      <c r="S11" s="642"/>
      <c r="T11" s="642"/>
      <c r="U11" s="642"/>
      <c r="V11" s="642"/>
      <c r="W11" s="642"/>
      <c r="X11" s="642"/>
      <c r="Y11" s="643"/>
      <c r="Z11" s="644">
        <v>5.2</v>
      </c>
      <c r="AA11" s="645"/>
      <c r="AB11" s="645"/>
      <c r="AC11" s="646"/>
      <c r="AD11" s="647">
        <v>1551843</v>
      </c>
      <c r="AE11" s="642"/>
      <c r="AF11" s="642"/>
      <c r="AG11" s="642"/>
      <c r="AH11" s="642"/>
      <c r="AI11" s="642"/>
      <c r="AJ11" s="642"/>
      <c r="AK11" s="643"/>
      <c r="AL11" s="644">
        <v>9.6999999999999993</v>
      </c>
      <c r="AM11" s="645"/>
      <c r="AN11" s="645"/>
      <c r="AO11" s="670"/>
      <c r="AP11" s="638" t="s">
        <v>252</v>
      </c>
      <c r="AQ11" s="639"/>
      <c r="AR11" s="639"/>
      <c r="AS11" s="639"/>
      <c r="AT11" s="639"/>
      <c r="AU11" s="639"/>
      <c r="AV11" s="639"/>
      <c r="AW11" s="639"/>
      <c r="AX11" s="639"/>
      <c r="AY11" s="639"/>
      <c r="AZ11" s="639"/>
      <c r="BA11" s="639"/>
      <c r="BB11" s="639"/>
      <c r="BC11" s="639"/>
      <c r="BD11" s="639"/>
      <c r="BE11" s="639"/>
      <c r="BF11" s="640"/>
      <c r="BG11" s="641">
        <v>455958</v>
      </c>
      <c r="BH11" s="642"/>
      <c r="BI11" s="642"/>
      <c r="BJ11" s="642"/>
      <c r="BK11" s="642"/>
      <c r="BL11" s="642"/>
      <c r="BM11" s="642"/>
      <c r="BN11" s="643"/>
      <c r="BO11" s="668">
        <v>4</v>
      </c>
      <c r="BP11" s="668"/>
      <c r="BQ11" s="668"/>
      <c r="BR11" s="668"/>
      <c r="BS11" s="669">
        <v>129360</v>
      </c>
      <c r="BT11" s="669"/>
      <c r="BU11" s="669"/>
      <c r="BV11" s="669"/>
      <c r="BW11" s="669"/>
      <c r="BX11" s="669"/>
      <c r="BY11" s="669"/>
      <c r="BZ11" s="669"/>
      <c r="CA11" s="669"/>
      <c r="CB11" s="727"/>
      <c r="CD11" s="683" t="s">
        <v>253</v>
      </c>
      <c r="CE11" s="680"/>
      <c r="CF11" s="680"/>
      <c r="CG11" s="680"/>
      <c r="CH11" s="680"/>
      <c r="CI11" s="680"/>
      <c r="CJ11" s="680"/>
      <c r="CK11" s="680"/>
      <c r="CL11" s="680"/>
      <c r="CM11" s="680"/>
      <c r="CN11" s="680"/>
      <c r="CO11" s="680"/>
      <c r="CP11" s="680"/>
      <c r="CQ11" s="681"/>
      <c r="CR11" s="641">
        <v>392088</v>
      </c>
      <c r="CS11" s="642"/>
      <c r="CT11" s="642"/>
      <c r="CU11" s="642"/>
      <c r="CV11" s="642"/>
      <c r="CW11" s="642"/>
      <c r="CX11" s="642"/>
      <c r="CY11" s="643"/>
      <c r="CZ11" s="668">
        <v>1.4</v>
      </c>
      <c r="DA11" s="668"/>
      <c r="DB11" s="668"/>
      <c r="DC11" s="668"/>
      <c r="DD11" s="647">
        <v>63262</v>
      </c>
      <c r="DE11" s="642"/>
      <c r="DF11" s="642"/>
      <c r="DG11" s="642"/>
      <c r="DH11" s="642"/>
      <c r="DI11" s="642"/>
      <c r="DJ11" s="642"/>
      <c r="DK11" s="642"/>
      <c r="DL11" s="642"/>
      <c r="DM11" s="642"/>
      <c r="DN11" s="642"/>
      <c r="DO11" s="642"/>
      <c r="DP11" s="643"/>
      <c r="DQ11" s="647">
        <v>302632</v>
      </c>
      <c r="DR11" s="642"/>
      <c r="DS11" s="642"/>
      <c r="DT11" s="642"/>
      <c r="DU11" s="642"/>
      <c r="DV11" s="642"/>
      <c r="DW11" s="642"/>
      <c r="DX11" s="642"/>
      <c r="DY11" s="642"/>
      <c r="DZ11" s="642"/>
      <c r="EA11" s="642"/>
      <c r="EB11" s="642"/>
      <c r="EC11" s="682"/>
    </row>
    <row r="12" spans="2:143" ht="11.25" customHeight="1" x14ac:dyDescent="0.2">
      <c r="B12" s="638" t="s">
        <v>254</v>
      </c>
      <c r="C12" s="639"/>
      <c r="D12" s="639"/>
      <c r="E12" s="639"/>
      <c r="F12" s="639"/>
      <c r="G12" s="639"/>
      <c r="H12" s="639"/>
      <c r="I12" s="639"/>
      <c r="J12" s="639"/>
      <c r="K12" s="639"/>
      <c r="L12" s="639"/>
      <c r="M12" s="639"/>
      <c r="N12" s="639"/>
      <c r="O12" s="639"/>
      <c r="P12" s="639"/>
      <c r="Q12" s="640"/>
      <c r="R12" s="641">
        <v>17143</v>
      </c>
      <c r="S12" s="642"/>
      <c r="T12" s="642"/>
      <c r="U12" s="642"/>
      <c r="V12" s="642"/>
      <c r="W12" s="642"/>
      <c r="X12" s="642"/>
      <c r="Y12" s="643"/>
      <c r="Z12" s="668">
        <v>0.1</v>
      </c>
      <c r="AA12" s="668"/>
      <c r="AB12" s="668"/>
      <c r="AC12" s="668"/>
      <c r="AD12" s="669">
        <v>17143</v>
      </c>
      <c r="AE12" s="669"/>
      <c r="AF12" s="669"/>
      <c r="AG12" s="669"/>
      <c r="AH12" s="669"/>
      <c r="AI12" s="669"/>
      <c r="AJ12" s="669"/>
      <c r="AK12" s="669"/>
      <c r="AL12" s="644">
        <v>0.1</v>
      </c>
      <c r="AM12" s="645"/>
      <c r="AN12" s="645"/>
      <c r="AO12" s="670"/>
      <c r="AP12" s="638" t="s">
        <v>255</v>
      </c>
      <c r="AQ12" s="639"/>
      <c r="AR12" s="639"/>
      <c r="AS12" s="639"/>
      <c r="AT12" s="639"/>
      <c r="AU12" s="639"/>
      <c r="AV12" s="639"/>
      <c r="AW12" s="639"/>
      <c r="AX12" s="639"/>
      <c r="AY12" s="639"/>
      <c r="AZ12" s="639"/>
      <c r="BA12" s="639"/>
      <c r="BB12" s="639"/>
      <c r="BC12" s="639"/>
      <c r="BD12" s="639"/>
      <c r="BE12" s="639"/>
      <c r="BF12" s="640"/>
      <c r="BG12" s="641">
        <v>5150439</v>
      </c>
      <c r="BH12" s="642"/>
      <c r="BI12" s="642"/>
      <c r="BJ12" s="642"/>
      <c r="BK12" s="642"/>
      <c r="BL12" s="642"/>
      <c r="BM12" s="642"/>
      <c r="BN12" s="643"/>
      <c r="BO12" s="668">
        <v>45.3</v>
      </c>
      <c r="BP12" s="668"/>
      <c r="BQ12" s="668"/>
      <c r="BR12" s="668"/>
      <c r="BS12" s="669" t="s">
        <v>128</v>
      </c>
      <c r="BT12" s="669"/>
      <c r="BU12" s="669"/>
      <c r="BV12" s="669"/>
      <c r="BW12" s="669"/>
      <c r="BX12" s="669"/>
      <c r="BY12" s="669"/>
      <c r="BZ12" s="669"/>
      <c r="CA12" s="669"/>
      <c r="CB12" s="727"/>
      <c r="CD12" s="683" t="s">
        <v>256</v>
      </c>
      <c r="CE12" s="680"/>
      <c r="CF12" s="680"/>
      <c r="CG12" s="680"/>
      <c r="CH12" s="680"/>
      <c r="CI12" s="680"/>
      <c r="CJ12" s="680"/>
      <c r="CK12" s="680"/>
      <c r="CL12" s="680"/>
      <c r="CM12" s="680"/>
      <c r="CN12" s="680"/>
      <c r="CO12" s="680"/>
      <c r="CP12" s="680"/>
      <c r="CQ12" s="681"/>
      <c r="CR12" s="641">
        <v>231306</v>
      </c>
      <c r="CS12" s="642"/>
      <c r="CT12" s="642"/>
      <c r="CU12" s="642"/>
      <c r="CV12" s="642"/>
      <c r="CW12" s="642"/>
      <c r="CX12" s="642"/>
      <c r="CY12" s="643"/>
      <c r="CZ12" s="668">
        <v>0.8</v>
      </c>
      <c r="DA12" s="668"/>
      <c r="DB12" s="668"/>
      <c r="DC12" s="668"/>
      <c r="DD12" s="647">
        <v>3113</v>
      </c>
      <c r="DE12" s="642"/>
      <c r="DF12" s="642"/>
      <c r="DG12" s="642"/>
      <c r="DH12" s="642"/>
      <c r="DI12" s="642"/>
      <c r="DJ12" s="642"/>
      <c r="DK12" s="642"/>
      <c r="DL12" s="642"/>
      <c r="DM12" s="642"/>
      <c r="DN12" s="642"/>
      <c r="DO12" s="642"/>
      <c r="DP12" s="643"/>
      <c r="DQ12" s="647">
        <v>201000</v>
      </c>
      <c r="DR12" s="642"/>
      <c r="DS12" s="642"/>
      <c r="DT12" s="642"/>
      <c r="DU12" s="642"/>
      <c r="DV12" s="642"/>
      <c r="DW12" s="642"/>
      <c r="DX12" s="642"/>
      <c r="DY12" s="642"/>
      <c r="DZ12" s="642"/>
      <c r="EA12" s="642"/>
      <c r="EB12" s="642"/>
      <c r="EC12" s="682"/>
    </row>
    <row r="13" spans="2:143" ht="11.25" customHeight="1" x14ac:dyDescent="0.2">
      <c r="B13" s="638" t="s">
        <v>257</v>
      </c>
      <c r="C13" s="639"/>
      <c r="D13" s="639"/>
      <c r="E13" s="639"/>
      <c r="F13" s="639"/>
      <c r="G13" s="639"/>
      <c r="H13" s="639"/>
      <c r="I13" s="639"/>
      <c r="J13" s="639"/>
      <c r="K13" s="639"/>
      <c r="L13" s="639"/>
      <c r="M13" s="639"/>
      <c r="N13" s="639"/>
      <c r="O13" s="639"/>
      <c r="P13" s="639"/>
      <c r="Q13" s="640"/>
      <c r="R13" s="641" t="s">
        <v>128</v>
      </c>
      <c r="S13" s="642"/>
      <c r="T13" s="642"/>
      <c r="U13" s="642"/>
      <c r="V13" s="642"/>
      <c r="W13" s="642"/>
      <c r="X13" s="642"/>
      <c r="Y13" s="643"/>
      <c r="Z13" s="668" t="s">
        <v>128</v>
      </c>
      <c r="AA13" s="668"/>
      <c r="AB13" s="668"/>
      <c r="AC13" s="668"/>
      <c r="AD13" s="669" t="s">
        <v>128</v>
      </c>
      <c r="AE13" s="669"/>
      <c r="AF13" s="669"/>
      <c r="AG13" s="669"/>
      <c r="AH13" s="669"/>
      <c r="AI13" s="669"/>
      <c r="AJ13" s="669"/>
      <c r="AK13" s="669"/>
      <c r="AL13" s="644" t="s">
        <v>128</v>
      </c>
      <c r="AM13" s="645"/>
      <c r="AN13" s="645"/>
      <c r="AO13" s="670"/>
      <c r="AP13" s="638" t="s">
        <v>258</v>
      </c>
      <c r="AQ13" s="639"/>
      <c r="AR13" s="639"/>
      <c r="AS13" s="639"/>
      <c r="AT13" s="639"/>
      <c r="AU13" s="639"/>
      <c r="AV13" s="639"/>
      <c r="AW13" s="639"/>
      <c r="AX13" s="639"/>
      <c r="AY13" s="639"/>
      <c r="AZ13" s="639"/>
      <c r="BA13" s="639"/>
      <c r="BB13" s="639"/>
      <c r="BC13" s="639"/>
      <c r="BD13" s="639"/>
      <c r="BE13" s="639"/>
      <c r="BF13" s="640"/>
      <c r="BG13" s="641">
        <v>5126645</v>
      </c>
      <c r="BH13" s="642"/>
      <c r="BI13" s="642"/>
      <c r="BJ13" s="642"/>
      <c r="BK13" s="642"/>
      <c r="BL13" s="642"/>
      <c r="BM13" s="642"/>
      <c r="BN13" s="643"/>
      <c r="BO13" s="668">
        <v>45</v>
      </c>
      <c r="BP13" s="668"/>
      <c r="BQ13" s="668"/>
      <c r="BR13" s="668"/>
      <c r="BS13" s="669" t="s">
        <v>128</v>
      </c>
      <c r="BT13" s="669"/>
      <c r="BU13" s="669"/>
      <c r="BV13" s="669"/>
      <c r="BW13" s="669"/>
      <c r="BX13" s="669"/>
      <c r="BY13" s="669"/>
      <c r="BZ13" s="669"/>
      <c r="CA13" s="669"/>
      <c r="CB13" s="727"/>
      <c r="CD13" s="683" t="s">
        <v>259</v>
      </c>
      <c r="CE13" s="680"/>
      <c r="CF13" s="680"/>
      <c r="CG13" s="680"/>
      <c r="CH13" s="680"/>
      <c r="CI13" s="680"/>
      <c r="CJ13" s="680"/>
      <c r="CK13" s="680"/>
      <c r="CL13" s="680"/>
      <c r="CM13" s="680"/>
      <c r="CN13" s="680"/>
      <c r="CO13" s="680"/>
      <c r="CP13" s="680"/>
      <c r="CQ13" s="681"/>
      <c r="CR13" s="641">
        <v>2759436</v>
      </c>
      <c r="CS13" s="642"/>
      <c r="CT13" s="642"/>
      <c r="CU13" s="642"/>
      <c r="CV13" s="642"/>
      <c r="CW13" s="642"/>
      <c r="CX13" s="642"/>
      <c r="CY13" s="643"/>
      <c r="CZ13" s="668">
        <v>9.6</v>
      </c>
      <c r="DA13" s="668"/>
      <c r="DB13" s="668"/>
      <c r="DC13" s="668"/>
      <c r="DD13" s="647">
        <v>893834</v>
      </c>
      <c r="DE13" s="642"/>
      <c r="DF13" s="642"/>
      <c r="DG13" s="642"/>
      <c r="DH13" s="642"/>
      <c r="DI13" s="642"/>
      <c r="DJ13" s="642"/>
      <c r="DK13" s="642"/>
      <c r="DL13" s="642"/>
      <c r="DM13" s="642"/>
      <c r="DN13" s="642"/>
      <c r="DO13" s="642"/>
      <c r="DP13" s="643"/>
      <c r="DQ13" s="647">
        <v>2206694</v>
      </c>
      <c r="DR13" s="642"/>
      <c r="DS13" s="642"/>
      <c r="DT13" s="642"/>
      <c r="DU13" s="642"/>
      <c r="DV13" s="642"/>
      <c r="DW13" s="642"/>
      <c r="DX13" s="642"/>
      <c r="DY13" s="642"/>
      <c r="DZ13" s="642"/>
      <c r="EA13" s="642"/>
      <c r="EB13" s="642"/>
      <c r="EC13" s="682"/>
    </row>
    <row r="14" spans="2:143" ht="11.25" customHeight="1" x14ac:dyDescent="0.2">
      <c r="B14" s="638" t="s">
        <v>260</v>
      </c>
      <c r="C14" s="639"/>
      <c r="D14" s="639"/>
      <c r="E14" s="639"/>
      <c r="F14" s="639"/>
      <c r="G14" s="639"/>
      <c r="H14" s="639"/>
      <c r="I14" s="639"/>
      <c r="J14" s="639"/>
      <c r="K14" s="639"/>
      <c r="L14" s="639"/>
      <c r="M14" s="639"/>
      <c r="N14" s="639"/>
      <c r="O14" s="639"/>
      <c r="P14" s="639"/>
      <c r="Q14" s="640"/>
      <c r="R14" s="641">
        <v>13</v>
      </c>
      <c r="S14" s="642"/>
      <c r="T14" s="642"/>
      <c r="U14" s="642"/>
      <c r="V14" s="642"/>
      <c r="W14" s="642"/>
      <c r="X14" s="642"/>
      <c r="Y14" s="643"/>
      <c r="Z14" s="668">
        <v>0</v>
      </c>
      <c r="AA14" s="668"/>
      <c r="AB14" s="668"/>
      <c r="AC14" s="668"/>
      <c r="AD14" s="669">
        <v>13</v>
      </c>
      <c r="AE14" s="669"/>
      <c r="AF14" s="669"/>
      <c r="AG14" s="669"/>
      <c r="AH14" s="669"/>
      <c r="AI14" s="669"/>
      <c r="AJ14" s="669"/>
      <c r="AK14" s="669"/>
      <c r="AL14" s="644">
        <v>0</v>
      </c>
      <c r="AM14" s="645"/>
      <c r="AN14" s="645"/>
      <c r="AO14" s="670"/>
      <c r="AP14" s="638" t="s">
        <v>261</v>
      </c>
      <c r="AQ14" s="639"/>
      <c r="AR14" s="639"/>
      <c r="AS14" s="639"/>
      <c r="AT14" s="639"/>
      <c r="AU14" s="639"/>
      <c r="AV14" s="639"/>
      <c r="AW14" s="639"/>
      <c r="AX14" s="639"/>
      <c r="AY14" s="639"/>
      <c r="AZ14" s="639"/>
      <c r="BA14" s="639"/>
      <c r="BB14" s="639"/>
      <c r="BC14" s="639"/>
      <c r="BD14" s="639"/>
      <c r="BE14" s="639"/>
      <c r="BF14" s="640"/>
      <c r="BG14" s="641">
        <v>146980</v>
      </c>
      <c r="BH14" s="642"/>
      <c r="BI14" s="642"/>
      <c r="BJ14" s="642"/>
      <c r="BK14" s="642"/>
      <c r="BL14" s="642"/>
      <c r="BM14" s="642"/>
      <c r="BN14" s="643"/>
      <c r="BO14" s="668">
        <v>1.3</v>
      </c>
      <c r="BP14" s="668"/>
      <c r="BQ14" s="668"/>
      <c r="BR14" s="668"/>
      <c r="BS14" s="669" t="s">
        <v>128</v>
      </c>
      <c r="BT14" s="669"/>
      <c r="BU14" s="669"/>
      <c r="BV14" s="669"/>
      <c r="BW14" s="669"/>
      <c r="BX14" s="669"/>
      <c r="BY14" s="669"/>
      <c r="BZ14" s="669"/>
      <c r="CA14" s="669"/>
      <c r="CB14" s="727"/>
      <c r="CD14" s="683" t="s">
        <v>262</v>
      </c>
      <c r="CE14" s="680"/>
      <c r="CF14" s="680"/>
      <c r="CG14" s="680"/>
      <c r="CH14" s="680"/>
      <c r="CI14" s="680"/>
      <c r="CJ14" s="680"/>
      <c r="CK14" s="680"/>
      <c r="CL14" s="680"/>
      <c r="CM14" s="680"/>
      <c r="CN14" s="680"/>
      <c r="CO14" s="680"/>
      <c r="CP14" s="680"/>
      <c r="CQ14" s="681"/>
      <c r="CR14" s="641">
        <v>1413707</v>
      </c>
      <c r="CS14" s="642"/>
      <c r="CT14" s="642"/>
      <c r="CU14" s="642"/>
      <c r="CV14" s="642"/>
      <c r="CW14" s="642"/>
      <c r="CX14" s="642"/>
      <c r="CY14" s="643"/>
      <c r="CZ14" s="668">
        <v>4.9000000000000004</v>
      </c>
      <c r="DA14" s="668"/>
      <c r="DB14" s="668"/>
      <c r="DC14" s="668"/>
      <c r="DD14" s="647">
        <v>199924</v>
      </c>
      <c r="DE14" s="642"/>
      <c r="DF14" s="642"/>
      <c r="DG14" s="642"/>
      <c r="DH14" s="642"/>
      <c r="DI14" s="642"/>
      <c r="DJ14" s="642"/>
      <c r="DK14" s="642"/>
      <c r="DL14" s="642"/>
      <c r="DM14" s="642"/>
      <c r="DN14" s="642"/>
      <c r="DO14" s="642"/>
      <c r="DP14" s="643"/>
      <c r="DQ14" s="647">
        <v>890764</v>
      </c>
      <c r="DR14" s="642"/>
      <c r="DS14" s="642"/>
      <c r="DT14" s="642"/>
      <c r="DU14" s="642"/>
      <c r="DV14" s="642"/>
      <c r="DW14" s="642"/>
      <c r="DX14" s="642"/>
      <c r="DY14" s="642"/>
      <c r="DZ14" s="642"/>
      <c r="EA14" s="642"/>
      <c r="EB14" s="642"/>
      <c r="EC14" s="682"/>
    </row>
    <row r="15" spans="2:143" ht="11.25" customHeight="1" x14ac:dyDescent="0.2">
      <c r="B15" s="638" t="s">
        <v>263</v>
      </c>
      <c r="C15" s="639"/>
      <c r="D15" s="639"/>
      <c r="E15" s="639"/>
      <c r="F15" s="639"/>
      <c r="G15" s="639"/>
      <c r="H15" s="639"/>
      <c r="I15" s="639"/>
      <c r="J15" s="639"/>
      <c r="K15" s="639"/>
      <c r="L15" s="639"/>
      <c r="M15" s="639"/>
      <c r="N15" s="639"/>
      <c r="O15" s="639"/>
      <c r="P15" s="639"/>
      <c r="Q15" s="640"/>
      <c r="R15" s="641" t="s">
        <v>128</v>
      </c>
      <c r="S15" s="642"/>
      <c r="T15" s="642"/>
      <c r="U15" s="642"/>
      <c r="V15" s="642"/>
      <c r="W15" s="642"/>
      <c r="X15" s="642"/>
      <c r="Y15" s="643"/>
      <c r="Z15" s="668" t="s">
        <v>128</v>
      </c>
      <c r="AA15" s="668"/>
      <c r="AB15" s="668"/>
      <c r="AC15" s="668"/>
      <c r="AD15" s="669" t="s">
        <v>128</v>
      </c>
      <c r="AE15" s="669"/>
      <c r="AF15" s="669"/>
      <c r="AG15" s="669"/>
      <c r="AH15" s="669"/>
      <c r="AI15" s="669"/>
      <c r="AJ15" s="669"/>
      <c r="AK15" s="669"/>
      <c r="AL15" s="644" t="s">
        <v>128</v>
      </c>
      <c r="AM15" s="645"/>
      <c r="AN15" s="645"/>
      <c r="AO15" s="670"/>
      <c r="AP15" s="638" t="s">
        <v>264</v>
      </c>
      <c r="AQ15" s="639"/>
      <c r="AR15" s="639"/>
      <c r="AS15" s="639"/>
      <c r="AT15" s="639"/>
      <c r="AU15" s="639"/>
      <c r="AV15" s="639"/>
      <c r="AW15" s="639"/>
      <c r="AX15" s="639"/>
      <c r="AY15" s="639"/>
      <c r="AZ15" s="639"/>
      <c r="BA15" s="639"/>
      <c r="BB15" s="639"/>
      <c r="BC15" s="639"/>
      <c r="BD15" s="639"/>
      <c r="BE15" s="639"/>
      <c r="BF15" s="640"/>
      <c r="BG15" s="641">
        <v>322782</v>
      </c>
      <c r="BH15" s="642"/>
      <c r="BI15" s="642"/>
      <c r="BJ15" s="642"/>
      <c r="BK15" s="642"/>
      <c r="BL15" s="642"/>
      <c r="BM15" s="642"/>
      <c r="BN15" s="643"/>
      <c r="BO15" s="668">
        <v>2.8</v>
      </c>
      <c r="BP15" s="668"/>
      <c r="BQ15" s="668"/>
      <c r="BR15" s="668"/>
      <c r="BS15" s="669" t="s">
        <v>128</v>
      </c>
      <c r="BT15" s="669"/>
      <c r="BU15" s="669"/>
      <c r="BV15" s="669"/>
      <c r="BW15" s="669"/>
      <c r="BX15" s="669"/>
      <c r="BY15" s="669"/>
      <c r="BZ15" s="669"/>
      <c r="CA15" s="669"/>
      <c r="CB15" s="727"/>
      <c r="CD15" s="683" t="s">
        <v>265</v>
      </c>
      <c r="CE15" s="680"/>
      <c r="CF15" s="680"/>
      <c r="CG15" s="680"/>
      <c r="CH15" s="680"/>
      <c r="CI15" s="680"/>
      <c r="CJ15" s="680"/>
      <c r="CK15" s="680"/>
      <c r="CL15" s="680"/>
      <c r="CM15" s="680"/>
      <c r="CN15" s="680"/>
      <c r="CO15" s="680"/>
      <c r="CP15" s="680"/>
      <c r="CQ15" s="681"/>
      <c r="CR15" s="641">
        <v>3279281</v>
      </c>
      <c r="CS15" s="642"/>
      <c r="CT15" s="642"/>
      <c r="CU15" s="642"/>
      <c r="CV15" s="642"/>
      <c r="CW15" s="642"/>
      <c r="CX15" s="642"/>
      <c r="CY15" s="643"/>
      <c r="CZ15" s="668">
        <v>11.4</v>
      </c>
      <c r="DA15" s="668"/>
      <c r="DB15" s="668"/>
      <c r="DC15" s="668"/>
      <c r="DD15" s="647">
        <v>232132</v>
      </c>
      <c r="DE15" s="642"/>
      <c r="DF15" s="642"/>
      <c r="DG15" s="642"/>
      <c r="DH15" s="642"/>
      <c r="DI15" s="642"/>
      <c r="DJ15" s="642"/>
      <c r="DK15" s="642"/>
      <c r="DL15" s="642"/>
      <c r="DM15" s="642"/>
      <c r="DN15" s="642"/>
      <c r="DO15" s="642"/>
      <c r="DP15" s="643"/>
      <c r="DQ15" s="647">
        <v>2749351</v>
      </c>
      <c r="DR15" s="642"/>
      <c r="DS15" s="642"/>
      <c r="DT15" s="642"/>
      <c r="DU15" s="642"/>
      <c r="DV15" s="642"/>
      <c r="DW15" s="642"/>
      <c r="DX15" s="642"/>
      <c r="DY15" s="642"/>
      <c r="DZ15" s="642"/>
      <c r="EA15" s="642"/>
      <c r="EB15" s="642"/>
      <c r="EC15" s="682"/>
    </row>
    <row r="16" spans="2:143" ht="11.25" customHeight="1" x14ac:dyDescent="0.2">
      <c r="B16" s="638" t="s">
        <v>266</v>
      </c>
      <c r="C16" s="639"/>
      <c r="D16" s="639"/>
      <c r="E16" s="639"/>
      <c r="F16" s="639"/>
      <c r="G16" s="639"/>
      <c r="H16" s="639"/>
      <c r="I16" s="639"/>
      <c r="J16" s="639"/>
      <c r="K16" s="639"/>
      <c r="L16" s="639"/>
      <c r="M16" s="639"/>
      <c r="N16" s="639"/>
      <c r="O16" s="639"/>
      <c r="P16" s="639"/>
      <c r="Q16" s="640"/>
      <c r="R16" s="641">
        <v>23687</v>
      </c>
      <c r="S16" s="642"/>
      <c r="T16" s="642"/>
      <c r="U16" s="642"/>
      <c r="V16" s="642"/>
      <c r="W16" s="642"/>
      <c r="X16" s="642"/>
      <c r="Y16" s="643"/>
      <c r="Z16" s="668">
        <v>0.1</v>
      </c>
      <c r="AA16" s="668"/>
      <c r="AB16" s="668"/>
      <c r="AC16" s="668"/>
      <c r="AD16" s="669">
        <v>23687</v>
      </c>
      <c r="AE16" s="669"/>
      <c r="AF16" s="669"/>
      <c r="AG16" s="669"/>
      <c r="AH16" s="669"/>
      <c r="AI16" s="669"/>
      <c r="AJ16" s="669"/>
      <c r="AK16" s="669"/>
      <c r="AL16" s="644">
        <v>0.1</v>
      </c>
      <c r="AM16" s="645"/>
      <c r="AN16" s="645"/>
      <c r="AO16" s="670"/>
      <c r="AP16" s="638" t="s">
        <v>267</v>
      </c>
      <c r="AQ16" s="639"/>
      <c r="AR16" s="639"/>
      <c r="AS16" s="639"/>
      <c r="AT16" s="639"/>
      <c r="AU16" s="639"/>
      <c r="AV16" s="639"/>
      <c r="AW16" s="639"/>
      <c r="AX16" s="639"/>
      <c r="AY16" s="639"/>
      <c r="AZ16" s="639"/>
      <c r="BA16" s="639"/>
      <c r="BB16" s="639"/>
      <c r="BC16" s="639"/>
      <c r="BD16" s="639"/>
      <c r="BE16" s="639"/>
      <c r="BF16" s="640"/>
      <c r="BG16" s="641" t="s">
        <v>128</v>
      </c>
      <c r="BH16" s="642"/>
      <c r="BI16" s="642"/>
      <c r="BJ16" s="642"/>
      <c r="BK16" s="642"/>
      <c r="BL16" s="642"/>
      <c r="BM16" s="642"/>
      <c r="BN16" s="643"/>
      <c r="BO16" s="668" t="s">
        <v>128</v>
      </c>
      <c r="BP16" s="668"/>
      <c r="BQ16" s="668"/>
      <c r="BR16" s="668"/>
      <c r="BS16" s="669" t="s">
        <v>128</v>
      </c>
      <c r="BT16" s="669"/>
      <c r="BU16" s="669"/>
      <c r="BV16" s="669"/>
      <c r="BW16" s="669"/>
      <c r="BX16" s="669"/>
      <c r="BY16" s="669"/>
      <c r="BZ16" s="669"/>
      <c r="CA16" s="669"/>
      <c r="CB16" s="727"/>
      <c r="CD16" s="683" t="s">
        <v>268</v>
      </c>
      <c r="CE16" s="680"/>
      <c r="CF16" s="680"/>
      <c r="CG16" s="680"/>
      <c r="CH16" s="680"/>
      <c r="CI16" s="680"/>
      <c r="CJ16" s="680"/>
      <c r="CK16" s="680"/>
      <c r="CL16" s="680"/>
      <c r="CM16" s="680"/>
      <c r="CN16" s="680"/>
      <c r="CO16" s="680"/>
      <c r="CP16" s="680"/>
      <c r="CQ16" s="681"/>
      <c r="CR16" s="641" t="s">
        <v>128</v>
      </c>
      <c r="CS16" s="642"/>
      <c r="CT16" s="642"/>
      <c r="CU16" s="642"/>
      <c r="CV16" s="642"/>
      <c r="CW16" s="642"/>
      <c r="CX16" s="642"/>
      <c r="CY16" s="643"/>
      <c r="CZ16" s="668" t="s">
        <v>128</v>
      </c>
      <c r="DA16" s="668"/>
      <c r="DB16" s="668"/>
      <c r="DC16" s="668"/>
      <c r="DD16" s="647" t="s">
        <v>128</v>
      </c>
      <c r="DE16" s="642"/>
      <c r="DF16" s="642"/>
      <c r="DG16" s="642"/>
      <c r="DH16" s="642"/>
      <c r="DI16" s="642"/>
      <c r="DJ16" s="642"/>
      <c r="DK16" s="642"/>
      <c r="DL16" s="642"/>
      <c r="DM16" s="642"/>
      <c r="DN16" s="642"/>
      <c r="DO16" s="642"/>
      <c r="DP16" s="643"/>
      <c r="DQ16" s="647" t="s">
        <v>128</v>
      </c>
      <c r="DR16" s="642"/>
      <c r="DS16" s="642"/>
      <c r="DT16" s="642"/>
      <c r="DU16" s="642"/>
      <c r="DV16" s="642"/>
      <c r="DW16" s="642"/>
      <c r="DX16" s="642"/>
      <c r="DY16" s="642"/>
      <c r="DZ16" s="642"/>
      <c r="EA16" s="642"/>
      <c r="EB16" s="642"/>
      <c r="EC16" s="682"/>
    </row>
    <row r="17" spans="2:133" ht="11.25" customHeight="1" x14ac:dyDescent="0.2">
      <c r="B17" s="638" t="s">
        <v>269</v>
      </c>
      <c r="C17" s="639"/>
      <c r="D17" s="639"/>
      <c r="E17" s="639"/>
      <c r="F17" s="639"/>
      <c r="G17" s="639"/>
      <c r="H17" s="639"/>
      <c r="I17" s="639"/>
      <c r="J17" s="639"/>
      <c r="K17" s="639"/>
      <c r="L17" s="639"/>
      <c r="M17" s="639"/>
      <c r="N17" s="639"/>
      <c r="O17" s="639"/>
      <c r="P17" s="639"/>
      <c r="Q17" s="640"/>
      <c r="R17" s="641">
        <v>115156</v>
      </c>
      <c r="S17" s="642"/>
      <c r="T17" s="642"/>
      <c r="U17" s="642"/>
      <c r="V17" s="642"/>
      <c r="W17" s="642"/>
      <c r="X17" s="642"/>
      <c r="Y17" s="643"/>
      <c r="Z17" s="668">
        <v>0.4</v>
      </c>
      <c r="AA17" s="668"/>
      <c r="AB17" s="668"/>
      <c r="AC17" s="668"/>
      <c r="AD17" s="669">
        <v>115156</v>
      </c>
      <c r="AE17" s="669"/>
      <c r="AF17" s="669"/>
      <c r="AG17" s="669"/>
      <c r="AH17" s="669"/>
      <c r="AI17" s="669"/>
      <c r="AJ17" s="669"/>
      <c r="AK17" s="669"/>
      <c r="AL17" s="644">
        <v>0.7</v>
      </c>
      <c r="AM17" s="645"/>
      <c r="AN17" s="645"/>
      <c r="AO17" s="670"/>
      <c r="AP17" s="638" t="s">
        <v>270</v>
      </c>
      <c r="AQ17" s="639"/>
      <c r="AR17" s="639"/>
      <c r="AS17" s="639"/>
      <c r="AT17" s="639"/>
      <c r="AU17" s="639"/>
      <c r="AV17" s="639"/>
      <c r="AW17" s="639"/>
      <c r="AX17" s="639"/>
      <c r="AY17" s="639"/>
      <c r="AZ17" s="639"/>
      <c r="BA17" s="639"/>
      <c r="BB17" s="639"/>
      <c r="BC17" s="639"/>
      <c r="BD17" s="639"/>
      <c r="BE17" s="639"/>
      <c r="BF17" s="640"/>
      <c r="BG17" s="641" t="s">
        <v>128</v>
      </c>
      <c r="BH17" s="642"/>
      <c r="BI17" s="642"/>
      <c r="BJ17" s="642"/>
      <c r="BK17" s="642"/>
      <c r="BL17" s="642"/>
      <c r="BM17" s="642"/>
      <c r="BN17" s="643"/>
      <c r="BO17" s="668" t="s">
        <v>128</v>
      </c>
      <c r="BP17" s="668"/>
      <c r="BQ17" s="668"/>
      <c r="BR17" s="668"/>
      <c r="BS17" s="669" t="s">
        <v>128</v>
      </c>
      <c r="BT17" s="669"/>
      <c r="BU17" s="669"/>
      <c r="BV17" s="669"/>
      <c r="BW17" s="669"/>
      <c r="BX17" s="669"/>
      <c r="BY17" s="669"/>
      <c r="BZ17" s="669"/>
      <c r="CA17" s="669"/>
      <c r="CB17" s="727"/>
      <c r="CD17" s="683" t="s">
        <v>271</v>
      </c>
      <c r="CE17" s="680"/>
      <c r="CF17" s="680"/>
      <c r="CG17" s="680"/>
      <c r="CH17" s="680"/>
      <c r="CI17" s="680"/>
      <c r="CJ17" s="680"/>
      <c r="CK17" s="680"/>
      <c r="CL17" s="680"/>
      <c r="CM17" s="680"/>
      <c r="CN17" s="680"/>
      <c r="CO17" s="680"/>
      <c r="CP17" s="680"/>
      <c r="CQ17" s="681"/>
      <c r="CR17" s="641">
        <v>2140955</v>
      </c>
      <c r="CS17" s="642"/>
      <c r="CT17" s="642"/>
      <c r="CU17" s="642"/>
      <c r="CV17" s="642"/>
      <c r="CW17" s="642"/>
      <c r="CX17" s="642"/>
      <c r="CY17" s="643"/>
      <c r="CZ17" s="668">
        <v>7.5</v>
      </c>
      <c r="DA17" s="668"/>
      <c r="DB17" s="668"/>
      <c r="DC17" s="668"/>
      <c r="DD17" s="647" t="s">
        <v>128</v>
      </c>
      <c r="DE17" s="642"/>
      <c r="DF17" s="642"/>
      <c r="DG17" s="642"/>
      <c r="DH17" s="642"/>
      <c r="DI17" s="642"/>
      <c r="DJ17" s="642"/>
      <c r="DK17" s="642"/>
      <c r="DL17" s="642"/>
      <c r="DM17" s="642"/>
      <c r="DN17" s="642"/>
      <c r="DO17" s="642"/>
      <c r="DP17" s="643"/>
      <c r="DQ17" s="647">
        <v>2123977</v>
      </c>
      <c r="DR17" s="642"/>
      <c r="DS17" s="642"/>
      <c r="DT17" s="642"/>
      <c r="DU17" s="642"/>
      <c r="DV17" s="642"/>
      <c r="DW17" s="642"/>
      <c r="DX17" s="642"/>
      <c r="DY17" s="642"/>
      <c r="DZ17" s="642"/>
      <c r="EA17" s="642"/>
      <c r="EB17" s="642"/>
      <c r="EC17" s="682"/>
    </row>
    <row r="18" spans="2:133" ht="11.25" customHeight="1" x14ac:dyDescent="0.2">
      <c r="B18" s="638" t="s">
        <v>272</v>
      </c>
      <c r="C18" s="639"/>
      <c r="D18" s="639"/>
      <c r="E18" s="639"/>
      <c r="F18" s="639"/>
      <c r="G18" s="639"/>
      <c r="H18" s="639"/>
      <c r="I18" s="639"/>
      <c r="J18" s="639"/>
      <c r="K18" s="639"/>
      <c r="L18" s="639"/>
      <c r="M18" s="639"/>
      <c r="N18" s="639"/>
      <c r="O18" s="639"/>
      <c r="P18" s="639"/>
      <c r="Q18" s="640"/>
      <c r="R18" s="641">
        <v>190760</v>
      </c>
      <c r="S18" s="642"/>
      <c r="T18" s="642"/>
      <c r="U18" s="642"/>
      <c r="V18" s="642"/>
      <c r="W18" s="642"/>
      <c r="X18" s="642"/>
      <c r="Y18" s="643"/>
      <c r="Z18" s="668">
        <v>0.6</v>
      </c>
      <c r="AA18" s="668"/>
      <c r="AB18" s="668"/>
      <c r="AC18" s="668"/>
      <c r="AD18" s="669">
        <v>179443</v>
      </c>
      <c r="AE18" s="669"/>
      <c r="AF18" s="669"/>
      <c r="AG18" s="669"/>
      <c r="AH18" s="669"/>
      <c r="AI18" s="669"/>
      <c r="AJ18" s="669"/>
      <c r="AK18" s="669"/>
      <c r="AL18" s="644">
        <v>1.1000000238418579</v>
      </c>
      <c r="AM18" s="645"/>
      <c r="AN18" s="645"/>
      <c r="AO18" s="670"/>
      <c r="AP18" s="638" t="s">
        <v>273</v>
      </c>
      <c r="AQ18" s="639"/>
      <c r="AR18" s="639"/>
      <c r="AS18" s="639"/>
      <c r="AT18" s="639"/>
      <c r="AU18" s="639"/>
      <c r="AV18" s="639"/>
      <c r="AW18" s="639"/>
      <c r="AX18" s="639"/>
      <c r="AY18" s="639"/>
      <c r="AZ18" s="639"/>
      <c r="BA18" s="639"/>
      <c r="BB18" s="639"/>
      <c r="BC18" s="639"/>
      <c r="BD18" s="639"/>
      <c r="BE18" s="639"/>
      <c r="BF18" s="640"/>
      <c r="BG18" s="641" t="s">
        <v>128</v>
      </c>
      <c r="BH18" s="642"/>
      <c r="BI18" s="642"/>
      <c r="BJ18" s="642"/>
      <c r="BK18" s="642"/>
      <c r="BL18" s="642"/>
      <c r="BM18" s="642"/>
      <c r="BN18" s="643"/>
      <c r="BO18" s="668" t="s">
        <v>128</v>
      </c>
      <c r="BP18" s="668"/>
      <c r="BQ18" s="668"/>
      <c r="BR18" s="668"/>
      <c r="BS18" s="669" t="s">
        <v>128</v>
      </c>
      <c r="BT18" s="669"/>
      <c r="BU18" s="669"/>
      <c r="BV18" s="669"/>
      <c r="BW18" s="669"/>
      <c r="BX18" s="669"/>
      <c r="BY18" s="669"/>
      <c r="BZ18" s="669"/>
      <c r="CA18" s="669"/>
      <c r="CB18" s="727"/>
      <c r="CD18" s="683" t="s">
        <v>274</v>
      </c>
      <c r="CE18" s="680"/>
      <c r="CF18" s="680"/>
      <c r="CG18" s="680"/>
      <c r="CH18" s="680"/>
      <c r="CI18" s="680"/>
      <c r="CJ18" s="680"/>
      <c r="CK18" s="680"/>
      <c r="CL18" s="680"/>
      <c r="CM18" s="680"/>
      <c r="CN18" s="680"/>
      <c r="CO18" s="680"/>
      <c r="CP18" s="680"/>
      <c r="CQ18" s="681"/>
      <c r="CR18" s="641" t="s">
        <v>128</v>
      </c>
      <c r="CS18" s="642"/>
      <c r="CT18" s="642"/>
      <c r="CU18" s="642"/>
      <c r="CV18" s="642"/>
      <c r="CW18" s="642"/>
      <c r="CX18" s="642"/>
      <c r="CY18" s="643"/>
      <c r="CZ18" s="668" t="s">
        <v>128</v>
      </c>
      <c r="DA18" s="668"/>
      <c r="DB18" s="668"/>
      <c r="DC18" s="668"/>
      <c r="DD18" s="647" t="s">
        <v>128</v>
      </c>
      <c r="DE18" s="642"/>
      <c r="DF18" s="642"/>
      <c r="DG18" s="642"/>
      <c r="DH18" s="642"/>
      <c r="DI18" s="642"/>
      <c r="DJ18" s="642"/>
      <c r="DK18" s="642"/>
      <c r="DL18" s="642"/>
      <c r="DM18" s="642"/>
      <c r="DN18" s="642"/>
      <c r="DO18" s="642"/>
      <c r="DP18" s="643"/>
      <c r="DQ18" s="647" t="s">
        <v>128</v>
      </c>
      <c r="DR18" s="642"/>
      <c r="DS18" s="642"/>
      <c r="DT18" s="642"/>
      <c r="DU18" s="642"/>
      <c r="DV18" s="642"/>
      <c r="DW18" s="642"/>
      <c r="DX18" s="642"/>
      <c r="DY18" s="642"/>
      <c r="DZ18" s="642"/>
      <c r="EA18" s="642"/>
      <c r="EB18" s="642"/>
      <c r="EC18" s="682"/>
    </row>
    <row r="19" spans="2:133" ht="11.25" customHeight="1" x14ac:dyDescent="0.2">
      <c r="B19" s="638" t="s">
        <v>275</v>
      </c>
      <c r="C19" s="639"/>
      <c r="D19" s="639"/>
      <c r="E19" s="639"/>
      <c r="F19" s="639"/>
      <c r="G19" s="639"/>
      <c r="H19" s="639"/>
      <c r="I19" s="639"/>
      <c r="J19" s="639"/>
      <c r="K19" s="639"/>
      <c r="L19" s="639"/>
      <c r="M19" s="639"/>
      <c r="N19" s="639"/>
      <c r="O19" s="639"/>
      <c r="P19" s="639"/>
      <c r="Q19" s="640"/>
      <c r="R19" s="641">
        <v>90549</v>
      </c>
      <c r="S19" s="642"/>
      <c r="T19" s="642"/>
      <c r="U19" s="642"/>
      <c r="V19" s="642"/>
      <c r="W19" s="642"/>
      <c r="X19" s="642"/>
      <c r="Y19" s="643"/>
      <c r="Z19" s="668">
        <v>0.3</v>
      </c>
      <c r="AA19" s="668"/>
      <c r="AB19" s="668"/>
      <c r="AC19" s="668"/>
      <c r="AD19" s="669">
        <v>90549</v>
      </c>
      <c r="AE19" s="669"/>
      <c r="AF19" s="669"/>
      <c r="AG19" s="669"/>
      <c r="AH19" s="669"/>
      <c r="AI19" s="669"/>
      <c r="AJ19" s="669"/>
      <c r="AK19" s="669"/>
      <c r="AL19" s="644">
        <v>0.6</v>
      </c>
      <c r="AM19" s="645"/>
      <c r="AN19" s="645"/>
      <c r="AO19" s="670"/>
      <c r="AP19" s="638" t="s">
        <v>276</v>
      </c>
      <c r="AQ19" s="639"/>
      <c r="AR19" s="639"/>
      <c r="AS19" s="639"/>
      <c r="AT19" s="639"/>
      <c r="AU19" s="639"/>
      <c r="AV19" s="639"/>
      <c r="AW19" s="639"/>
      <c r="AX19" s="639"/>
      <c r="AY19" s="639"/>
      <c r="AZ19" s="639"/>
      <c r="BA19" s="639"/>
      <c r="BB19" s="639"/>
      <c r="BC19" s="639"/>
      <c r="BD19" s="639"/>
      <c r="BE19" s="639"/>
      <c r="BF19" s="640"/>
      <c r="BG19" s="641">
        <v>926866</v>
      </c>
      <c r="BH19" s="642"/>
      <c r="BI19" s="642"/>
      <c r="BJ19" s="642"/>
      <c r="BK19" s="642"/>
      <c r="BL19" s="642"/>
      <c r="BM19" s="642"/>
      <c r="BN19" s="643"/>
      <c r="BO19" s="668">
        <v>8.1</v>
      </c>
      <c r="BP19" s="668"/>
      <c r="BQ19" s="668"/>
      <c r="BR19" s="668"/>
      <c r="BS19" s="669" t="s">
        <v>128</v>
      </c>
      <c r="BT19" s="669"/>
      <c r="BU19" s="669"/>
      <c r="BV19" s="669"/>
      <c r="BW19" s="669"/>
      <c r="BX19" s="669"/>
      <c r="BY19" s="669"/>
      <c r="BZ19" s="669"/>
      <c r="CA19" s="669"/>
      <c r="CB19" s="727"/>
      <c r="CD19" s="683" t="s">
        <v>277</v>
      </c>
      <c r="CE19" s="680"/>
      <c r="CF19" s="680"/>
      <c r="CG19" s="680"/>
      <c r="CH19" s="680"/>
      <c r="CI19" s="680"/>
      <c r="CJ19" s="680"/>
      <c r="CK19" s="680"/>
      <c r="CL19" s="680"/>
      <c r="CM19" s="680"/>
      <c r="CN19" s="680"/>
      <c r="CO19" s="680"/>
      <c r="CP19" s="680"/>
      <c r="CQ19" s="681"/>
      <c r="CR19" s="641" t="s">
        <v>128</v>
      </c>
      <c r="CS19" s="642"/>
      <c r="CT19" s="642"/>
      <c r="CU19" s="642"/>
      <c r="CV19" s="642"/>
      <c r="CW19" s="642"/>
      <c r="CX19" s="642"/>
      <c r="CY19" s="643"/>
      <c r="CZ19" s="668" t="s">
        <v>128</v>
      </c>
      <c r="DA19" s="668"/>
      <c r="DB19" s="668"/>
      <c r="DC19" s="668"/>
      <c r="DD19" s="647" t="s">
        <v>128</v>
      </c>
      <c r="DE19" s="642"/>
      <c r="DF19" s="642"/>
      <c r="DG19" s="642"/>
      <c r="DH19" s="642"/>
      <c r="DI19" s="642"/>
      <c r="DJ19" s="642"/>
      <c r="DK19" s="642"/>
      <c r="DL19" s="642"/>
      <c r="DM19" s="642"/>
      <c r="DN19" s="642"/>
      <c r="DO19" s="642"/>
      <c r="DP19" s="643"/>
      <c r="DQ19" s="647" t="s">
        <v>128</v>
      </c>
      <c r="DR19" s="642"/>
      <c r="DS19" s="642"/>
      <c r="DT19" s="642"/>
      <c r="DU19" s="642"/>
      <c r="DV19" s="642"/>
      <c r="DW19" s="642"/>
      <c r="DX19" s="642"/>
      <c r="DY19" s="642"/>
      <c r="DZ19" s="642"/>
      <c r="EA19" s="642"/>
      <c r="EB19" s="642"/>
      <c r="EC19" s="682"/>
    </row>
    <row r="20" spans="2:133" ht="11.25" customHeight="1" x14ac:dyDescent="0.2">
      <c r="B20" s="638" t="s">
        <v>278</v>
      </c>
      <c r="C20" s="639"/>
      <c r="D20" s="639"/>
      <c r="E20" s="639"/>
      <c r="F20" s="639"/>
      <c r="G20" s="639"/>
      <c r="H20" s="639"/>
      <c r="I20" s="639"/>
      <c r="J20" s="639"/>
      <c r="K20" s="639"/>
      <c r="L20" s="639"/>
      <c r="M20" s="639"/>
      <c r="N20" s="639"/>
      <c r="O20" s="639"/>
      <c r="P20" s="639"/>
      <c r="Q20" s="640"/>
      <c r="R20" s="641">
        <v>8459</v>
      </c>
      <c r="S20" s="642"/>
      <c r="T20" s="642"/>
      <c r="U20" s="642"/>
      <c r="V20" s="642"/>
      <c r="W20" s="642"/>
      <c r="X20" s="642"/>
      <c r="Y20" s="643"/>
      <c r="Z20" s="668">
        <v>0</v>
      </c>
      <c r="AA20" s="668"/>
      <c r="AB20" s="668"/>
      <c r="AC20" s="668"/>
      <c r="AD20" s="669">
        <v>8459</v>
      </c>
      <c r="AE20" s="669"/>
      <c r="AF20" s="669"/>
      <c r="AG20" s="669"/>
      <c r="AH20" s="669"/>
      <c r="AI20" s="669"/>
      <c r="AJ20" s="669"/>
      <c r="AK20" s="669"/>
      <c r="AL20" s="644">
        <v>0.1</v>
      </c>
      <c r="AM20" s="645"/>
      <c r="AN20" s="645"/>
      <c r="AO20" s="670"/>
      <c r="AP20" s="638" t="s">
        <v>279</v>
      </c>
      <c r="AQ20" s="639"/>
      <c r="AR20" s="639"/>
      <c r="AS20" s="639"/>
      <c r="AT20" s="639"/>
      <c r="AU20" s="639"/>
      <c r="AV20" s="639"/>
      <c r="AW20" s="639"/>
      <c r="AX20" s="639"/>
      <c r="AY20" s="639"/>
      <c r="AZ20" s="639"/>
      <c r="BA20" s="639"/>
      <c r="BB20" s="639"/>
      <c r="BC20" s="639"/>
      <c r="BD20" s="639"/>
      <c r="BE20" s="639"/>
      <c r="BF20" s="640"/>
      <c r="BG20" s="641">
        <v>926866</v>
      </c>
      <c r="BH20" s="642"/>
      <c r="BI20" s="642"/>
      <c r="BJ20" s="642"/>
      <c r="BK20" s="642"/>
      <c r="BL20" s="642"/>
      <c r="BM20" s="642"/>
      <c r="BN20" s="643"/>
      <c r="BO20" s="668">
        <v>8.1</v>
      </c>
      <c r="BP20" s="668"/>
      <c r="BQ20" s="668"/>
      <c r="BR20" s="668"/>
      <c r="BS20" s="669" t="s">
        <v>128</v>
      </c>
      <c r="BT20" s="669"/>
      <c r="BU20" s="669"/>
      <c r="BV20" s="669"/>
      <c r="BW20" s="669"/>
      <c r="BX20" s="669"/>
      <c r="BY20" s="669"/>
      <c r="BZ20" s="669"/>
      <c r="CA20" s="669"/>
      <c r="CB20" s="727"/>
      <c r="CD20" s="683" t="s">
        <v>280</v>
      </c>
      <c r="CE20" s="680"/>
      <c r="CF20" s="680"/>
      <c r="CG20" s="680"/>
      <c r="CH20" s="680"/>
      <c r="CI20" s="680"/>
      <c r="CJ20" s="680"/>
      <c r="CK20" s="680"/>
      <c r="CL20" s="680"/>
      <c r="CM20" s="680"/>
      <c r="CN20" s="680"/>
      <c r="CO20" s="680"/>
      <c r="CP20" s="680"/>
      <c r="CQ20" s="681"/>
      <c r="CR20" s="641">
        <v>28710449</v>
      </c>
      <c r="CS20" s="642"/>
      <c r="CT20" s="642"/>
      <c r="CU20" s="642"/>
      <c r="CV20" s="642"/>
      <c r="CW20" s="642"/>
      <c r="CX20" s="642"/>
      <c r="CY20" s="643"/>
      <c r="CZ20" s="668">
        <v>100</v>
      </c>
      <c r="DA20" s="668"/>
      <c r="DB20" s="668"/>
      <c r="DC20" s="668"/>
      <c r="DD20" s="647">
        <v>2021677</v>
      </c>
      <c r="DE20" s="642"/>
      <c r="DF20" s="642"/>
      <c r="DG20" s="642"/>
      <c r="DH20" s="642"/>
      <c r="DI20" s="642"/>
      <c r="DJ20" s="642"/>
      <c r="DK20" s="642"/>
      <c r="DL20" s="642"/>
      <c r="DM20" s="642"/>
      <c r="DN20" s="642"/>
      <c r="DO20" s="642"/>
      <c r="DP20" s="643"/>
      <c r="DQ20" s="647">
        <v>18984543</v>
      </c>
      <c r="DR20" s="642"/>
      <c r="DS20" s="642"/>
      <c r="DT20" s="642"/>
      <c r="DU20" s="642"/>
      <c r="DV20" s="642"/>
      <c r="DW20" s="642"/>
      <c r="DX20" s="642"/>
      <c r="DY20" s="642"/>
      <c r="DZ20" s="642"/>
      <c r="EA20" s="642"/>
      <c r="EB20" s="642"/>
      <c r="EC20" s="682"/>
    </row>
    <row r="21" spans="2:133" ht="11.25" customHeight="1" x14ac:dyDescent="0.2">
      <c r="B21" s="638" t="s">
        <v>281</v>
      </c>
      <c r="C21" s="639"/>
      <c r="D21" s="639"/>
      <c r="E21" s="639"/>
      <c r="F21" s="639"/>
      <c r="G21" s="639"/>
      <c r="H21" s="639"/>
      <c r="I21" s="639"/>
      <c r="J21" s="639"/>
      <c r="K21" s="639"/>
      <c r="L21" s="639"/>
      <c r="M21" s="639"/>
      <c r="N21" s="639"/>
      <c r="O21" s="639"/>
      <c r="P21" s="639"/>
      <c r="Q21" s="640"/>
      <c r="R21" s="641">
        <v>3335</v>
      </c>
      <c r="S21" s="642"/>
      <c r="T21" s="642"/>
      <c r="U21" s="642"/>
      <c r="V21" s="642"/>
      <c r="W21" s="642"/>
      <c r="X21" s="642"/>
      <c r="Y21" s="643"/>
      <c r="Z21" s="668">
        <v>0</v>
      </c>
      <c r="AA21" s="668"/>
      <c r="AB21" s="668"/>
      <c r="AC21" s="668"/>
      <c r="AD21" s="669">
        <v>3335</v>
      </c>
      <c r="AE21" s="669"/>
      <c r="AF21" s="669"/>
      <c r="AG21" s="669"/>
      <c r="AH21" s="669"/>
      <c r="AI21" s="669"/>
      <c r="AJ21" s="669"/>
      <c r="AK21" s="669"/>
      <c r="AL21" s="644">
        <v>0</v>
      </c>
      <c r="AM21" s="645"/>
      <c r="AN21" s="645"/>
      <c r="AO21" s="670"/>
      <c r="AP21" s="734" t="s">
        <v>282</v>
      </c>
      <c r="AQ21" s="741"/>
      <c r="AR21" s="741"/>
      <c r="AS21" s="741"/>
      <c r="AT21" s="741"/>
      <c r="AU21" s="741"/>
      <c r="AV21" s="741"/>
      <c r="AW21" s="741"/>
      <c r="AX21" s="741"/>
      <c r="AY21" s="741"/>
      <c r="AZ21" s="741"/>
      <c r="BA21" s="741"/>
      <c r="BB21" s="741"/>
      <c r="BC21" s="741"/>
      <c r="BD21" s="741"/>
      <c r="BE21" s="741"/>
      <c r="BF21" s="736"/>
      <c r="BG21" s="641">
        <v>2690</v>
      </c>
      <c r="BH21" s="642"/>
      <c r="BI21" s="642"/>
      <c r="BJ21" s="642"/>
      <c r="BK21" s="642"/>
      <c r="BL21" s="642"/>
      <c r="BM21" s="642"/>
      <c r="BN21" s="643"/>
      <c r="BO21" s="668">
        <v>0</v>
      </c>
      <c r="BP21" s="668"/>
      <c r="BQ21" s="668"/>
      <c r="BR21" s="668"/>
      <c r="BS21" s="669" t="s">
        <v>128</v>
      </c>
      <c r="BT21" s="669"/>
      <c r="BU21" s="669"/>
      <c r="BV21" s="669"/>
      <c r="BW21" s="669"/>
      <c r="BX21" s="669"/>
      <c r="BY21" s="669"/>
      <c r="BZ21" s="669"/>
      <c r="CA21" s="669"/>
      <c r="CB21" s="727"/>
      <c r="CD21" s="746"/>
      <c r="CE21" s="672"/>
      <c r="CF21" s="672"/>
      <c r="CG21" s="672"/>
      <c r="CH21" s="672"/>
      <c r="CI21" s="672"/>
      <c r="CJ21" s="672"/>
      <c r="CK21" s="672"/>
      <c r="CL21" s="672"/>
      <c r="CM21" s="672"/>
      <c r="CN21" s="672"/>
      <c r="CO21" s="672"/>
      <c r="CP21" s="672"/>
      <c r="CQ21" s="673"/>
      <c r="CR21" s="747"/>
      <c r="CS21" s="748"/>
      <c r="CT21" s="748"/>
      <c r="CU21" s="748"/>
      <c r="CV21" s="748"/>
      <c r="CW21" s="748"/>
      <c r="CX21" s="748"/>
      <c r="CY21" s="749"/>
      <c r="CZ21" s="750"/>
      <c r="DA21" s="750"/>
      <c r="DB21" s="750"/>
      <c r="DC21" s="750"/>
      <c r="DD21" s="751"/>
      <c r="DE21" s="748"/>
      <c r="DF21" s="748"/>
      <c r="DG21" s="748"/>
      <c r="DH21" s="748"/>
      <c r="DI21" s="748"/>
      <c r="DJ21" s="748"/>
      <c r="DK21" s="748"/>
      <c r="DL21" s="748"/>
      <c r="DM21" s="748"/>
      <c r="DN21" s="748"/>
      <c r="DO21" s="748"/>
      <c r="DP21" s="749"/>
      <c r="DQ21" s="751"/>
      <c r="DR21" s="748"/>
      <c r="DS21" s="748"/>
      <c r="DT21" s="748"/>
      <c r="DU21" s="748"/>
      <c r="DV21" s="748"/>
      <c r="DW21" s="748"/>
      <c r="DX21" s="748"/>
      <c r="DY21" s="748"/>
      <c r="DZ21" s="748"/>
      <c r="EA21" s="748"/>
      <c r="EB21" s="748"/>
      <c r="EC21" s="755"/>
    </row>
    <row r="22" spans="2:133" ht="11.25" customHeight="1" x14ac:dyDescent="0.2">
      <c r="B22" s="704" t="s">
        <v>283</v>
      </c>
      <c r="C22" s="705"/>
      <c r="D22" s="705"/>
      <c r="E22" s="705"/>
      <c r="F22" s="705"/>
      <c r="G22" s="705"/>
      <c r="H22" s="705"/>
      <c r="I22" s="705"/>
      <c r="J22" s="705"/>
      <c r="K22" s="705"/>
      <c r="L22" s="705"/>
      <c r="M22" s="705"/>
      <c r="N22" s="705"/>
      <c r="O22" s="705"/>
      <c r="P22" s="705"/>
      <c r="Q22" s="706"/>
      <c r="R22" s="641">
        <v>88417</v>
      </c>
      <c r="S22" s="642"/>
      <c r="T22" s="642"/>
      <c r="U22" s="642"/>
      <c r="V22" s="642"/>
      <c r="W22" s="642"/>
      <c r="X22" s="642"/>
      <c r="Y22" s="643"/>
      <c r="Z22" s="668">
        <v>0.3</v>
      </c>
      <c r="AA22" s="668"/>
      <c r="AB22" s="668"/>
      <c r="AC22" s="668"/>
      <c r="AD22" s="669">
        <v>77100</v>
      </c>
      <c r="AE22" s="669"/>
      <c r="AF22" s="669"/>
      <c r="AG22" s="669"/>
      <c r="AH22" s="669"/>
      <c r="AI22" s="669"/>
      <c r="AJ22" s="669"/>
      <c r="AK22" s="669"/>
      <c r="AL22" s="644">
        <v>0.5</v>
      </c>
      <c r="AM22" s="645"/>
      <c r="AN22" s="645"/>
      <c r="AO22" s="670"/>
      <c r="AP22" s="734" t="s">
        <v>284</v>
      </c>
      <c r="AQ22" s="741"/>
      <c r="AR22" s="741"/>
      <c r="AS22" s="741"/>
      <c r="AT22" s="741"/>
      <c r="AU22" s="741"/>
      <c r="AV22" s="741"/>
      <c r="AW22" s="741"/>
      <c r="AX22" s="741"/>
      <c r="AY22" s="741"/>
      <c r="AZ22" s="741"/>
      <c r="BA22" s="741"/>
      <c r="BB22" s="741"/>
      <c r="BC22" s="741"/>
      <c r="BD22" s="741"/>
      <c r="BE22" s="741"/>
      <c r="BF22" s="736"/>
      <c r="BG22" s="641" t="s">
        <v>128</v>
      </c>
      <c r="BH22" s="642"/>
      <c r="BI22" s="642"/>
      <c r="BJ22" s="642"/>
      <c r="BK22" s="642"/>
      <c r="BL22" s="642"/>
      <c r="BM22" s="642"/>
      <c r="BN22" s="643"/>
      <c r="BO22" s="668" t="s">
        <v>128</v>
      </c>
      <c r="BP22" s="668"/>
      <c r="BQ22" s="668"/>
      <c r="BR22" s="668"/>
      <c r="BS22" s="669" t="s">
        <v>128</v>
      </c>
      <c r="BT22" s="669"/>
      <c r="BU22" s="669"/>
      <c r="BV22" s="669"/>
      <c r="BW22" s="669"/>
      <c r="BX22" s="669"/>
      <c r="BY22" s="669"/>
      <c r="BZ22" s="669"/>
      <c r="CA22" s="669"/>
      <c r="CB22" s="727"/>
      <c r="CD22" s="743" t="s">
        <v>285</v>
      </c>
      <c r="CE22" s="744"/>
      <c r="CF22" s="744"/>
      <c r="CG22" s="744"/>
      <c r="CH22" s="744"/>
      <c r="CI22" s="744"/>
      <c r="CJ22" s="744"/>
      <c r="CK22" s="744"/>
      <c r="CL22" s="744"/>
      <c r="CM22" s="744"/>
      <c r="CN22" s="744"/>
      <c r="CO22" s="744"/>
      <c r="CP22" s="744"/>
      <c r="CQ22" s="744"/>
      <c r="CR22" s="744"/>
      <c r="CS22" s="744"/>
      <c r="CT22" s="744"/>
      <c r="CU22" s="744"/>
      <c r="CV22" s="744"/>
      <c r="CW22" s="744"/>
      <c r="CX22" s="744"/>
      <c r="CY22" s="744"/>
      <c r="CZ22" s="744"/>
      <c r="DA22" s="744"/>
      <c r="DB22" s="744"/>
      <c r="DC22" s="744"/>
      <c r="DD22" s="744"/>
      <c r="DE22" s="744"/>
      <c r="DF22" s="744"/>
      <c r="DG22" s="744"/>
      <c r="DH22" s="744"/>
      <c r="DI22" s="744"/>
      <c r="DJ22" s="744"/>
      <c r="DK22" s="744"/>
      <c r="DL22" s="744"/>
      <c r="DM22" s="744"/>
      <c r="DN22" s="744"/>
      <c r="DO22" s="744"/>
      <c r="DP22" s="744"/>
      <c r="DQ22" s="744"/>
      <c r="DR22" s="744"/>
      <c r="DS22" s="744"/>
      <c r="DT22" s="744"/>
      <c r="DU22" s="744"/>
      <c r="DV22" s="744"/>
      <c r="DW22" s="744"/>
      <c r="DX22" s="744"/>
      <c r="DY22" s="744"/>
      <c r="DZ22" s="744"/>
      <c r="EA22" s="744"/>
      <c r="EB22" s="744"/>
      <c r="EC22" s="745"/>
    </row>
    <row r="23" spans="2:133" ht="11.25" customHeight="1" x14ac:dyDescent="0.2">
      <c r="B23" s="638" t="s">
        <v>286</v>
      </c>
      <c r="C23" s="639"/>
      <c r="D23" s="639"/>
      <c r="E23" s="639"/>
      <c r="F23" s="639"/>
      <c r="G23" s="639"/>
      <c r="H23" s="639"/>
      <c r="I23" s="639"/>
      <c r="J23" s="639"/>
      <c r="K23" s="639"/>
      <c r="L23" s="639"/>
      <c r="M23" s="639"/>
      <c r="N23" s="639"/>
      <c r="O23" s="639"/>
      <c r="P23" s="639"/>
      <c r="Q23" s="640"/>
      <c r="R23" s="641">
        <v>3408796</v>
      </c>
      <c r="S23" s="642"/>
      <c r="T23" s="642"/>
      <c r="U23" s="642"/>
      <c r="V23" s="642"/>
      <c r="W23" s="642"/>
      <c r="X23" s="642"/>
      <c r="Y23" s="643"/>
      <c r="Z23" s="668">
        <v>11.4</v>
      </c>
      <c r="AA23" s="668"/>
      <c r="AB23" s="668"/>
      <c r="AC23" s="668"/>
      <c r="AD23" s="669">
        <v>3090510</v>
      </c>
      <c r="AE23" s="669"/>
      <c r="AF23" s="669"/>
      <c r="AG23" s="669"/>
      <c r="AH23" s="669"/>
      <c r="AI23" s="669"/>
      <c r="AJ23" s="669"/>
      <c r="AK23" s="669"/>
      <c r="AL23" s="644">
        <v>19.3</v>
      </c>
      <c r="AM23" s="645"/>
      <c r="AN23" s="645"/>
      <c r="AO23" s="670"/>
      <c r="AP23" s="734" t="s">
        <v>287</v>
      </c>
      <c r="AQ23" s="741"/>
      <c r="AR23" s="741"/>
      <c r="AS23" s="741"/>
      <c r="AT23" s="741"/>
      <c r="AU23" s="741"/>
      <c r="AV23" s="741"/>
      <c r="AW23" s="741"/>
      <c r="AX23" s="741"/>
      <c r="AY23" s="741"/>
      <c r="AZ23" s="741"/>
      <c r="BA23" s="741"/>
      <c r="BB23" s="741"/>
      <c r="BC23" s="741"/>
      <c r="BD23" s="741"/>
      <c r="BE23" s="741"/>
      <c r="BF23" s="736"/>
      <c r="BG23" s="641">
        <v>924176</v>
      </c>
      <c r="BH23" s="642"/>
      <c r="BI23" s="642"/>
      <c r="BJ23" s="642"/>
      <c r="BK23" s="642"/>
      <c r="BL23" s="642"/>
      <c r="BM23" s="642"/>
      <c r="BN23" s="643"/>
      <c r="BO23" s="668">
        <v>8.1</v>
      </c>
      <c r="BP23" s="668"/>
      <c r="BQ23" s="668"/>
      <c r="BR23" s="668"/>
      <c r="BS23" s="669" t="s">
        <v>128</v>
      </c>
      <c r="BT23" s="669"/>
      <c r="BU23" s="669"/>
      <c r="BV23" s="669"/>
      <c r="BW23" s="669"/>
      <c r="BX23" s="669"/>
      <c r="BY23" s="669"/>
      <c r="BZ23" s="669"/>
      <c r="CA23" s="669"/>
      <c r="CB23" s="727"/>
      <c r="CD23" s="743" t="s">
        <v>227</v>
      </c>
      <c r="CE23" s="744"/>
      <c r="CF23" s="744"/>
      <c r="CG23" s="744"/>
      <c r="CH23" s="744"/>
      <c r="CI23" s="744"/>
      <c r="CJ23" s="744"/>
      <c r="CK23" s="744"/>
      <c r="CL23" s="744"/>
      <c r="CM23" s="744"/>
      <c r="CN23" s="744"/>
      <c r="CO23" s="744"/>
      <c r="CP23" s="744"/>
      <c r="CQ23" s="745"/>
      <c r="CR23" s="743" t="s">
        <v>288</v>
      </c>
      <c r="CS23" s="744"/>
      <c r="CT23" s="744"/>
      <c r="CU23" s="744"/>
      <c r="CV23" s="744"/>
      <c r="CW23" s="744"/>
      <c r="CX23" s="744"/>
      <c r="CY23" s="745"/>
      <c r="CZ23" s="743" t="s">
        <v>289</v>
      </c>
      <c r="DA23" s="744"/>
      <c r="DB23" s="744"/>
      <c r="DC23" s="745"/>
      <c r="DD23" s="743" t="s">
        <v>290</v>
      </c>
      <c r="DE23" s="744"/>
      <c r="DF23" s="744"/>
      <c r="DG23" s="744"/>
      <c r="DH23" s="744"/>
      <c r="DI23" s="744"/>
      <c r="DJ23" s="744"/>
      <c r="DK23" s="745"/>
      <c r="DL23" s="752" t="s">
        <v>291</v>
      </c>
      <c r="DM23" s="753"/>
      <c r="DN23" s="753"/>
      <c r="DO23" s="753"/>
      <c r="DP23" s="753"/>
      <c r="DQ23" s="753"/>
      <c r="DR23" s="753"/>
      <c r="DS23" s="753"/>
      <c r="DT23" s="753"/>
      <c r="DU23" s="753"/>
      <c r="DV23" s="754"/>
      <c r="DW23" s="743" t="s">
        <v>292</v>
      </c>
      <c r="DX23" s="744"/>
      <c r="DY23" s="744"/>
      <c r="DZ23" s="744"/>
      <c r="EA23" s="744"/>
      <c r="EB23" s="744"/>
      <c r="EC23" s="745"/>
    </row>
    <row r="24" spans="2:133" ht="11.25" customHeight="1" x14ac:dyDescent="0.2">
      <c r="B24" s="638" t="s">
        <v>293</v>
      </c>
      <c r="C24" s="639"/>
      <c r="D24" s="639"/>
      <c r="E24" s="639"/>
      <c r="F24" s="639"/>
      <c r="G24" s="639"/>
      <c r="H24" s="639"/>
      <c r="I24" s="639"/>
      <c r="J24" s="639"/>
      <c r="K24" s="639"/>
      <c r="L24" s="639"/>
      <c r="M24" s="639"/>
      <c r="N24" s="639"/>
      <c r="O24" s="639"/>
      <c r="P24" s="639"/>
      <c r="Q24" s="640"/>
      <c r="R24" s="641">
        <v>3090510</v>
      </c>
      <c r="S24" s="642"/>
      <c r="T24" s="642"/>
      <c r="U24" s="642"/>
      <c r="V24" s="642"/>
      <c r="W24" s="642"/>
      <c r="X24" s="642"/>
      <c r="Y24" s="643"/>
      <c r="Z24" s="668">
        <v>10.3</v>
      </c>
      <c r="AA24" s="668"/>
      <c r="AB24" s="668"/>
      <c r="AC24" s="668"/>
      <c r="AD24" s="669">
        <v>3090510</v>
      </c>
      <c r="AE24" s="669"/>
      <c r="AF24" s="669"/>
      <c r="AG24" s="669"/>
      <c r="AH24" s="669"/>
      <c r="AI24" s="669"/>
      <c r="AJ24" s="669"/>
      <c r="AK24" s="669"/>
      <c r="AL24" s="644">
        <v>19.3</v>
      </c>
      <c r="AM24" s="645"/>
      <c r="AN24" s="645"/>
      <c r="AO24" s="670"/>
      <c r="AP24" s="734" t="s">
        <v>294</v>
      </c>
      <c r="AQ24" s="741"/>
      <c r="AR24" s="741"/>
      <c r="AS24" s="741"/>
      <c r="AT24" s="741"/>
      <c r="AU24" s="741"/>
      <c r="AV24" s="741"/>
      <c r="AW24" s="741"/>
      <c r="AX24" s="741"/>
      <c r="AY24" s="741"/>
      <c r="AZ24" s="741"/>
      <c r="BA24" s="741"/>
      <c r="BB24" s="741"/>
      <c r="BC24" s="741"/>
      <c r="BD24" s="741"/>
      <c r="BE24" s="741"/>
      <c r="BF24" s="736"/>
      <c r="BG24" s="641" t="s">
        <v>128</v>
      </c>
      <c r="BH24" s="642"/>
      <c r="BI24" s="642"/>
      <c r="BJ24" s="642"/>
      <c r="BK24" s="642"/>
      <c r="BL24" s="642"/>
      <c r="BM24" s="642"/>
      <c r="BN24" s="643"/>
      <c r="BO24" s="668" t="s">
        <v>128</v>
      </c>
      <c r="BP24" s="668"/>
      <c r="BQ24" s="668"/>
      <c r="BR24" s="668"/>
      <c r="BS24" s="669" t="s">
        <v>128</v>
      </c>
      <c r="BT24" s="669"/>
      <c r="BU24" s="669"/>
      <c r="BV24" s="669"/>
      <c r="BW24" s="669"/>
      <c r="BX24" s="669"/>
      <c r="BY24" s="669"/>
      <c r="BZ24" s="669"/>
      <c r="CA24" s="669"/>
      <c r="CB24" s="727"/>
      <c r="CD24" s="697" t="s">
        <v>295</v>
      </c>
      <c r="CE24" s="698"/>
      <c r="CF24" s="698"/>
      <c r="CG24" s="698"/>
      <c r="CH24" s="698"/>
      <c r="CI24" s="698"/>
      <c r="CJ24" s="698"/>
      <c r="CK24" s="698"/>
      <c r="CL24" s="698"/>
      <c r="CM24" s="698"/>
      <c r="CN24" s="698"/>
      <c r="CO24" s="698"/>
      <c r="CP24" s="698"/>
      <c r="CQ24" s="699"/>
      <c r="CR24" s="694">
        <v>17166344</v>
      </c>
      <c r="CS24" s="695"/>
      <c r="CT24" s="695"/>
      <c r="CU24" s="695"/>
      <c r="CV24" s="695"/>
      <c r="CW24" s="695"/>
      <c r="CX24" s="695"/>
      <c r="CY24" s="738"/>
      <c r="CZ24" s="739">
        <v>59.8</v>
      </c>
      <c r="DA24" s="712"/>
      <c r="DB24" s="712"/>
      <c r="DC24" s="742"/>
      <c r="DD24" s="737">
        <v>10290989</v>
      </c>
      <c r="DE24" s="695"/>
      <c r="DF24" s="695"/>
      <c r="DG24" s="695"/>
      <c r="DH24" s="695"/>
      <c r="DI24" s="695"/>
      <c r="DJ24" s="695"/>
      <c r="DK24" s="738"/>
      <c r="DL24" s="737">
        <v>10186217</v>
      </c>
      <c r="DM24" s="695"/>
      <c r="DN24" s="695"/>
      <c r="DO24" s="695"/>
      <c r="DP24" s="695"/>
      <c r="DQ24" s="695"/>
      <c r="DR24" s="695"/>
      <c r="DS24" s="695"/>
      <c r="DT24" s="695"/>
      <c r="DU24" s="695"/>
      <c r="DV24" s="738"/>
      <c r="DW24" s="739">
        <v>59.8</v>
      </c>
      <c r="DX24" s="712"/>
      <c r="DY24" s="712"/>
      <c r="DZ24" s="712"/>
      <c r="EA24" s="712"/>
      <c r="EB24" s="712"/>
      <c r="EC24" s="740"/>
    </row>
    <row r="25" spans="2:133" ht="11.25" customHeight="1" x14ac:dyDescent="0.2">
      <c r="B25" s="638" t="s">
        <v>296</v>
      </c>
      <c r="C25" s="639"/>
      <c r="D25" s="639"/>
      <c r="E25" s="639"/>
      <c r="F25" s="639"/>
      <c r="G25" s="639"/>
      <c r="H25" s="639"/>
      <c r="I25" s="639"/>
      <c r="J25" s="639"/>
      <c r="K25" s="639"/>
      <c r="L25" s="639"/>
      <c r="M25" s="639"/>
      <c r="N25" s="639"/>
      <c r="O25" s="639"/>
      <c r="P25" s="639"/>
      <c r="Q25" s="640"/>
      <c r="R25" s="641">
        <v>318286</v>
      </c>
      <c r="S25" s="642"/>
      <c r="T25" s="642"/>
      <c r="U25" s="642"/>
      <c r="V25" s="642"/>
      <c r="W25" s="642"/>
      <c r="X25" s="642"/>
      <c r="Y25" s="643"/>
      <c r="Z25" s="668">
        <v>1.1000000000000001</v>
      </c>
      <c r="AA25" s="668"/>
      <c r="AB25" s="668"/>
      <c r="AC25" s="668"/>
      <c r="AD25" s="669" t="s">
        <v>128</v>
      </c>
      <c r="AE25" s="669"/>
      <c r="AF25" s="669"/>
      <c r="AG25" s="669"/>
      <c r="AH25" s="669"/>
      <c r="AI25" s="669"/>
      <c r="AJ25" s="669"/>
      <c r="AK25" s="669"/>
      <c r="AL25" s="644" t="s">
        <v>128</v>
      </c>
      <c r="AM25" s="645"/>
      <c r="AN25" s="645"/>
      <c r="AO25" s="670"/>
      <c r="AP25" s="734" t="s">
        <v>297</v>
      </c>
      <c r="AQ25" s="741"/>
      <c r="AR25" s="741"/>
      <c r="AS25" s="741"/>
      <c r="AT25" s="741"/>
      <c r="AU25" s="741"/>
      <c r="AV25" s="741"/>
      <c r="AW25" s="741"/>
      <c r="AX25" s="741"/>
      <c r="AY25" s="741"/>
      <c r="AZ25" s="741"/>
      <c r="BA25" s="741"/>
      <c r="BB25" s="741"/>
      <c r="BC25" s="741"/>
      <c r="BD25" s="741"/>
      <c r="BE25" s="741"/>
      <c r="BF25" s="736"/>
      <c r="BG25" s="641" t="s">
        <v>128</v>
      </c>
      <c r="BH25" s="642"/>
      <c r="BI25" s="642"/>
      <c r="BJ25" s="642"/>
      <c r="BK25" s="642"/>
      <c r="BL25" s="642"/>
      <c r="BM25" s="642"/>
      <c r="BN25" s="643"/>
      <c r="BO25" s="668" t="s">
        <v>128</v>
      </c>
      <c r="BP25" s="668"/>
      <c r="BQ25" s="668"/>
      <c r="BR25" s="668"/>
      <c r="BS25" s="669" t="s">
        <v>128</v>
      </c>
      <c r="BT25" s="669"/>
      <c r="BU25" s="669"/>
      <c r="BV25" s="669"/>
      <c r="BW25" s="669"/>
      <c r="BX25" s="669"/>
      <c r="BY25" s="669"/>
      <c r="BZ25" s="669"/>
      <c r="CA25" s="669"/>
      <c r="CB25" s="727"/>
      <c r="CD25" s="683" t="s">
        <v>298</v>
      </c>
      <c r="CE25" s="680"/>
      <c r="CF25" s="680"/>
      <c r="CG25" s="680"/>
      <c r="CH25" s="680"/>
      <c r="CI25" s="680"/>
      <c r="CJ25" s="680"/>
      <c r="CK25" s="680"/>
      <c r="CL25" s="680"/>
      <c r="CM25" s="680"/>
      <c r="CN25" s="680"/>
      <c r="CO25" s="680"/>
      <c r="CP25" s="680"/>
      <c r="CQ25" s="681"/>
      <c r="CR25" s="641">
        <v>6860612</v>
      </c>
      <c r="CS25" s="652"/>
      <c r="CT25" s="652"/>
      <c r="CU25" s="652"/>
      <c r="CV25" s="652"/>
      <c r="CW25" s="652"/>
      <c r="CX25" s="652"/>
      <c r="CY25" s="653"/>
      <c r="CZ25" s="644">
        <v>23.9</v>
      </c>
      <c r="DA25" s="654"/>
      <c r="DB25" s="654"/>
      <c r="DC25" s="655"/>
      <c r="DD25" s="647">
        <v>5984856</v>
      </c>
      <c r="DE25" s="652"/>
      <c r="DF25" s="652"/>
      <c r="DG25" s="652"/>
      <c r="DH25" s="652"/>
      <c r="DI25" s="652"/>
      <c r="DJ25" s="652"/>
      <c r="DK25" s="653"/>
      <c r="DL25" s="647">
        <v>5977443</v>
      </c>
      <c r="DM25" s="652"/>
      <c r="DN25" s="652"/>
      <c r="DO25" s="652"/>
      <c r="DP25" s="652"/>
      <c r="DQ25" s="652"/>
      <c r="DR25" s="652"/>
      <c r="DS25" s="652"/>
      <c r="DT25" s="652"/>
      <c r="DU25" s="652"/>
      <c r="DV25" s="653"/>
      <c r="DW25" s="644">
        <v>35.1</v>
      </c>
      <c r="DX25" s="654"/>
      <c r="DY25" s="654"/>
      <c r="DZ25" s="654"/>
      <c r="EA25" s="654"/>
      <c r="EB25" s="654"/>
      <c r="EC25" s="675"/>
    </row>
    <row r="26" spans="2:133" ht="11.25" customHeight="1" x14ac:dyDescent="0.2">
      <c r="B26" s="638" t="s">
        <v>299</v>
      </c>
      <c r="C26" s="639"/>
      <c r="D26" s="639"/>
      <c r="E26" s="639"/>
      <c r="F26" s="639"/>
      <c r="G26" s="639"/>
      <c r="H26" s="639"/>
      <c r="I26" s="639"/>
      <c r="J26" s="639"/>
      <c r="K26" s="639"/>
      <c r="L26" s="639"/>
      <c r="M26" s="639"/>
      <c r="N26" s="639"/>
      <c r="O26" s="639"/>
      <c r="P26" s="639"/>
      <c r="Q26" s="640"/>
      <c r="R26" s="641" t="s">
        <v>128</v>
      </c>
      <c r="S26" s="642"/>
      <c r="T26" s="642"/>
      <c r="U26" s="642"/>
      <c r="V26" s="642"/>
      <c r="W26" s="642"/>
      <c r="X26" s="642"/>
      <c r="Y26" s="643"/>
      <c r="Z26" s="668" t="s">
        <v>128</v>
      </c>
      <c r="AA26" s="668"/>
      <c r="AB26" s="668"/>
      <c r="AC26" s="668"/>
      <c r="AD26" s="669" t="s">
        <v>128</v>
      </c>
      <c r="AE26" s="669"/>
      <c r="AF26" s="669"/>
      <c r="AG26" s="669"/>
      <c r="AH26" s="669"/>
      <c r="AI26" s="669"/>
      <c r="AJ26" s="669"/>
      <c r="AK26" s="669"/>
      <c r="AL26" s="644" t="s">
        <v>128</v>
      </c>
      <c r="AM26" s="645"/>
      <c r="AN26" s="645"/>
      <c r="AO26" s="670"/>
      <c r="AP26" s="734" t="s">
        <v>300</v>
      </c>
      <c r="AQ26" s="735"/>
      <c r="AR26" s="735"/>
      <c r="AS26" s="735"/>
      <c r="AT26" s="735"/>
      <c r="AU26" s="735"/>
      <c r="AV26" s="735"/>
      <c r="AW26" s="735"/>
      <c r="AX26" s="735"/>
      <c r="AY26" s="735"/>
      <c r="AZ26" s="735"/>
      <c r="BA26" s="735"/>
      <c r="BB26" s="735"/>
      <c r="BC26" s="735"/>
      <c r="BD26" s="735"/>
      <c r="BE26" s="735"/>
      <c r="BF26" s="736"/>
      <c r="BG26" s="641" t="s">
        <v>128</v>
      </c>
      <c r="BH26" s="642"/>
      <c r="BI26" s="642"/>
      <c r="BJ26" s="642"/>
      <c r="BK26" s="642"/>
      <c r="BL26" s="642"/>
      <c r="BM26" s="642"/>
      <c r="BN26" s="643"/>
      <c r="BO26" s="668" t="s">
        <v>128</v>
      </c>
      <c r="BP26" s="668"/>
      <c r="BQ26" s="668"/>
      <c r="BR26" s="668"/>
      <c r="BS26" s="669" t="s">
        <v>128</v>
      </c>
      <c r="BT26" s="669"/>
      <c r="BU26" s="669"/>
      <c r="BV26" s="669"/>
      <c r="BW26" s="669"/>
      <c r="BX26" s="669"/>
      <c r="BY26" s="669"/>
      <c r="BZ26" s="669"/>
      <c r="CA26" s="669"/>
      <c r="CB26" s="727"/>
      <c r="CD26" s="683" t="s">
        <v>301</v>
      </c>
      <c r="CE26" s="680"/>
      <c r="CF26" s="680"/>
      <c r="CG26" s="680"/>
      <c r="CH26" s="680"/>
      <c r="CI26" s="680"/>
      <c r="CJ26" s="680"/>
      <c r="CK26" s="680"/>
      <c r="CL26" s="680"/>
      <c r="CM26" s="680"/>
      <c r="CN26" s="680"/>
      <c r="CO26" s="680"/>
      <c r="CP26" s="680"/>
      <c r="CQ26" s="681"/>
      <c r="CR26" s="641">
        <v>4161079</v>
      </c>
      <c r="CS26" s="642"/>
      <c r="CT26" s="642"/>
      <c r="CU26" s="642"/>
      <c r="CV26" s="642"/>
      <c r="CW26" s="642"/>
      <c r="CX26" s="642"/>
      <c r="CY26" s="643"/>
      <c r="CZ26" s="644">
        <v>14.5</v>
      </c>
      <c r="DA26" s="654"/>
      <c r="DB26" s="654"/>
      <c r="DC26" s="655"/>
      <c r="DD26" s="647">
        <v>3627338</v>
      </c>
      <c r="DE26" s="642"/>
      <c r="DF26" s="642"/>
      <c r="DG26" s="642"/>
      <c r="DH26" s="642"/>
      <c r="DI26" s="642"/>
      <c r="DJ26" s="642"/>
      <c r="DK26" s="643"/>
      <c r="DL26" s="647" t="s">
        <v>128</v>
      </c>
      <c r="DM26" s="642"/>
      <c r="DN26" s="642"/>
      <c r="DO26" s="642"/>
      <c r="DP26" s="642"/>
      <c r="DQ26" s="642"/>
      <c r="DR26" s="642"/>
      <c r="DS26" s="642"/>
      <c r="DT26" s="642"/>
      <c r="DU26" s="642"/>
      <c r="DV26" s="643"/>
      <c r="DW26" s="644" t="s">
        <v>128</v>
      </c>
      <c r="DX26" s="654"/>
      <c r="DY26" s="654"/>
      <c r="DZ26" s="654"/>
      <c r="EA26" s="654"/>
      <c r="EB26" s="654"/>
      <c r="EC26" s="675"/>
    </row>
    <row r="27" spans="2:133" ht="11.25" customHeight="1" x14ac:dyDescent="0.2">
      <c r="B27" s="638" t="s">
        <v>302</v>
      </c>
      <c r="C27" s="639"/>
      <c r="D27" s="639"/>
      <c r="E27" s="639"/>
      <c r="F27" s="639"/>
      <c r="G27" s="639"/>
      <c r="H27" s="639"/>
      <c r="I27" s="639"/>
      <c r="J27" s="639"/>
      <c r="K27" s="639"/>
      <c r="L27" s="639"/>
      <c r="M27" s="639"/>
      <c r="N27" s="639"/>
      <c r="O27" s="639"/>
      <c r="P27" s="639"/>
      <c r="Q27" s="640"/>
      <c r="R27" s="641">
        <v>17084891</v>
      </c>
      <c r="S27" s="642"/>
      <c r="T27" s="642"/>
      <c r="U27" s="642"/>
      <c r="V27" s="642"/>
      <c r="W27" s="642"/>
      <c r="X27" s="642"/>
      <c r="Y27" s="643"/>
      <c r="Z27" s="668">
        <v>57.2</v>
      </c>
      <c r="AA27" s="668"/>
      <c r="AB27" s="668"/>
      <c r="AC27" s="668"/>
      <c r="AD27" s="669">
        <v>15828421</v>
      </c>
      <c r="AE27" s="669"/>
      <c r="AF27" s="669"/>
      <c r="AG27" s="669"/>
      <c r="AH27" s="669"/>
      <c r="AI27" s="669"/>
      <c r="AJ27" s="669"/>
      <c r="AK27" s="669"/>
      <c r="AL27" s="644">
        <v>98.900001525878906</v>
      </c>
      <c r="AM27" s="645"/>
      <c r="AN27" s="645"/>
      <c r="AO27" s="670"/>
      <c r="AP27" s="638" t="s">
        <v>303</v>
      </c>
      <c r="AQ27" s="639"/>
      <c r="AR27" s="639"/>
      <c r="AS27" s="639"/>
      <c r="AT27" s="639"/>
      <c r="AU27" s="639"/>
      <c r="AV27" s="639"/>
      <c r="AW27" s="639"/>
      <c r="AX27" s="639"/>
      <c r="AY27" s="639"/>
      <c r="AZ27" s="639"/>
      <c r="BA27" s="639"/>
      <c r="BB27" s="639"/>
      <c r="BC27" s="639"/>
      <c r="BD27" s="639"/>
      <c r="BE27" s="639"/>
      <c r="BF27" s="640"/>
      <c r="BG27" s="641">
        <v>11381631</v>
      </c>
      <c r="BH27" s="642"/>
      <c r="BI27" s="642"/>
      <c r="BJ27" s="642"/>
      <c r="BK27" s="642"/>
      <c r="BL27" s="642"/>
      <c r="BM27" s="642"/>
      <c r="BN27" s="643"/>
      <c r="BO27" s="668">
        <v>100</v>
      </c>
      <c r="BP27" s="668"/>
      <c r="BQ27" s="668"/>
      <c r="BR27" s="668"/>
      <c r="BS27" s="669">
        <v>161720</v>
      </c>
      <c r="BT27" s="669"/>
      <c r="BU27" s="669"/>
      <c r="BV27" s="669"/>
      <c r="BW27" s="669"/>
      <c r="BX27" s="669"/>
      <c r="BY27" s="669"/>
      <c r="BZ27" s="669"/>
      <c r="CA27" s="669"/>
      <c r="CB27" s="727"/>
      <c r="CD27" s="683" t="s">
        <v>304</v>
      </c>
      <c r="CE27" s="680"/>
      <c r="CF27" s="680"/>
      <c r="CG27" s="680"/>
      <c r="CH27" s="680"/>
      <c r="CI27" s="680"/>
      <c r="CJ27" s="680"/>
      <c r="CK27" s="680"/>
      <c r="CL27" s="680"/>
      <c r="CM27" s="680"/>
      <c r="CN27" s="680"/>
      <c r="CO27" s="680"/>
      <c r="CP27" s="680"/>
      <c r="CQ27" s="681"/>
      <c r="CR27" s="641">
        <v>8164777</v>
      </c>
      <c r="CS27" s="652"/>
      <c r="CT27" s="652"/>
      <c r="CU27" s="652"/>
      <c r="CV27" s="652"/>
      <c r="CW27" s="652"/>
      <c r="CX27" s="652"/>
      <c r="CY27" s="653"/>
      <c r="CZ27" s="644">
        <v>28.4</v>
      </c>
      <c r="DA27" s="654"/>
      <c r="DB27" s="654"/>
      <c r="DC27" s="655"/>
      <c r="DD27" s="647">
        <v>2182156</v>
      </c>
      <c r="DE27" s="652"/>
      <c r="DF27" s="652"/>
      <c r="DG27" s="652"/>
      <c r="DH27" s="652"/>
      <c r="DI27" s="652"/>
      <c r="DJ27" s="652"/>
      <c r="DK27" s="653"/>
      <c r="DL27" s="647">
        <v>2084797</v>
      </c>
      <c r="DM27" s="652"/>
      <c r="DN27" s="652"/>
      <c r="DO27" s="652"/>
      <c r="DP27" s="652"/>
      <c r="DQ27" s="652"/>
      <c r="DR27" s="652"/>
      <c r="DS27" s="652"/>
      <c r="DT27" s="652"/>
      <c r="DU27" s="652"/>
      <c r="DV27" s="653"/>
      <c r="DW27" s="644">
        <v>12.2</v>
      </c>
      <c r="DX27" s="654"/>
      <c r="DY27" s="654"/>
      <c r="DZ27" s="654"/>
      <c r="EA27" s="654"/>
      <c r="EB27" s="654"/>
      <c r="EC27" s="675"/>
    </row>
    <row r="28" spans="2:133" ht="11.25" customHeight="1" x14ac:dyDescent="0.2">
      <c r="B28" s="638" t="s">
        <v>305</v>
      </c>
      <c r="C28" s="639"/>
      <c r="D28" s="639"/>
      <c r="E28" s="639"/>
      <c r="F28" s="639"/>
      <c r="G28" s="639"/>
      <c r="H28" s="639"/>
      <c r="I28" s="639"/>
      <c r="J28" s="639"/>
      <c r="K28" s="639"/>
      <c r="L28" s="639"/>
      <c r="M28" s="639"/>
      <c r="N28" s="639"/>
      <c r="O28" s="639"/>
      <c r="P28" s="639"/>
      <c r="Q28" s="640"/>
      <c r="R28" s="641">
        <v>6415</v>
      </c>
      <c r="S28" s="642"/>
      <c r="T28" s="642"/>
      <c r="U28" s="642"/>
      <c r="V28" s="642"/>
      <c r="W28" s="642"/>
      <c r="X28" s="642"/>
      <c r="Y28" s="643"/>
      <c r="Z28" s="668">
        <v>0</v>
      </c>
      <c r="AA28" s="668"/>
      <c r="AB28" s="668"/>
      <c r="AC28" s="668"/>
      <c r="AD28" s="669">
        <v>6415</v>
      </c>
      <c r="AE28" s="669"/>
      <c r="AF28" s="669"/>
      <c r="AG28" s="669"/>
      <c r="AH28" s="669"/>
      <c r="AI28" s="669"/>
      <c r="AJ28" s="669"/>
      <c r="AK28" s="669"/>
      <c r="AL28" s="644">
        <v>0</v>
      </c>
      <c r="AM28" s="645"/>
      <c r="AN28" s="645"/>
      <c r="AO28" s="670"/>
      <c r="AP28" s="638"/>
      <c r="AQ28" s="639"/>
      <c r="AR28" s="639"/>
      <c r="AS28" s="639"/>
      <c r="AT28" s="639"/>
      <c r="AU28" s="639"/>
      <c r="AV28" s="639"/>
      <c r="AW28" s="639"/>
      <c r="AX28" s="639"/>
      <c r="AY28" s="639"/>
      <c r="AZ28" s="639"/>
      <c r="BA28" s="639"/>
      <c r="BB28" s="639"/>
      <c r="BC28" s="639"/>
      <c r="BD28" s="639"/>
      <c r="BE28" s="639"/>
      <c r="BF28" s="640"/>
      <c r="BG28" s="641"/>
      <c r="BH28" s="642"/>
      <c r="BI28" s="642"/>
      <c r="BJ28" s="642"/>
      <c r="BK28" s="642"/>
      <c r="BL28" s="642"/>
      <c r="BM28" s="642"/>
      <c r="BN28" s="643"/>
      <c r="BO28" s="668"/>
      <c r="BP28" s="668"/>
      <c r="BQ28" s="668"/>
      <c r="BR28" s="668"/>
      <c r="BS28" s="647"/>
      <c r="BT28" s="642"/>
      <c r="BU28" s="642"/>
      <c r="BV28" s="642"/>
      <c r="BW28" s="642"/>
      <c r="BX28" s="642"/>
      <c r="BY28" s="642"/>
      <c r="BZ28" s="642"/>
      <c r="CA28" s="642"/>
      <c r="CB28" s="682"/>
      <c r="CD28" s="683" t="s">
        <v>306</v>
      </c>
      <c r="CE28" s="680"/>
      <c r="CF28" s="680"/>
      <c r="CG28" s="680"/>
      <c r="CH28" s="680"/>
      <c r="CI28" s="680"/>
      <c r="CJ28" s="680"/>
      <c r="CK28" s="680"/>
      <c r="CL28" s="680"/>
      <c r="CM28" s="680"/>
      <c r="CN28" s="680"/>
      <c r="CO28" s="680"/>
      <c r="CP28" s="680"/>
      <c r="CQ28" s="681"/>
      <c r="CR28" s="641">
        <v>2140955</v>
      </c>
      <c r="CS28" s="642"/>
      <c r="CT28" s="642"/>
      <c r="CU28" s="642"/>
      <c r="CV28" s="642"/>
      <c r="CW28" s="642"/>
      <c r="CX28" s="642"/>
      <c r="CY28" s="643"/>
      <c r="CZ28" s="644">
        <v>7.5</v>
      </c>
      <c r="DA28" s="654"/>
      <c r="DB28" s="654"/>
      <c r="DC28" s="655"/>
      <c r="DD28" s="647">
        <v>2123977</v>
      </c>
      <c r="DE28" s="642"/>
      <c r="DF28" s="642"/>
      <c r="DG28" s="642"/>
      <c r="DH28" s="642"/>
      <c r="DI28" s="642"/>
      <c r="DJ28" s="642"/>
      <c r="DK28" s="643"/>
      <c r="DL28" s="647">
        <v>2123977</v>
      </c>
      <c r="DM28" s="642"/>
      <c r="DN28" s="642"/>
      <c r="DO28" s="642"/>
      <c r="DP28" s="642"/>
      <c r="DQ28" s="642"/>
      <c r="DR28" s="642"/>
      <c r="DS28" s="642"/>
      <c r="DT28" s="642"/>
      <c r="DU28" s="642"/>
      <c r="DV28" s="643"/>
      <c r="DW28" s="644">
        <v>12.5</v>
      </c>
      <c r="DX28" s="654"/>
      <c r="DY28" s="654"/>
      <c r="DZ28" s="654"/>
      <c r="EA28" s="654"/>
      <c r="EB28" s="654"/>
      <c r="EC28" s="675"/>
    </row>
    <row r="29" spans="2:133" ht="11.25" customHeight="1" x14ac:dyDescent="0.2">
      <c r="B29" s="638" t="s">
        <v>307</v>
      </c>
      <c r="C29" s="639"/>
      <c r="D29" s="639"/>
      <c r="E29" s="639"/>
      <c r="F29" s="639"/>
      <c r="G29" s="639"/>
      <c r="H29" s="639"/>
      <c r="I29" s="639"/>
      <c r="J29" s="639"/>
      <c r="K29" s="639"/>
      <c r="L29" s="639"/>
      <c r="M29" s="639"/>
      <c r="N29" s="639"/>
      <c r="O29" s="639"/>
      <c r="P29" s="639"/>
      <c r="Q29" s="640"/>
      <c r="R29" s="641">
        <v>418605</v>
      </c>
      <c r="S29" s="642"/>
      <c r="T29" s="642"/>
      <c r="U29" s="642"/>
      <c r="V29" s="642"/>
      <c r="W29" s="642"/>
      <c r="X29" s="642"/>
      <c r="Y29" s="643"/>
      <c r="Z29" s="668">
        <v>1.4</v>
      </c>
      <c r="AA29" s="668"/>
      <c r="AB29" s="668"/>
      <c r="AC29" s="668"/>
      <c r="AD29" s="669" t="s">
        <v>128</v>
      </c>
      <c r="AE29" s="669"/>
      <c r="AF29" s="669"/>
      <c r="AG29" s="669"/>
      <c r="AH29" s="669"/>
      <c r="AI29" s="669"/>
      <c r="AJ29" s="669"/>
      <c r="AK29" s="669"/>
      <c r="AL29" s="644" t="s">
        <v>128</v>
      </c>
      <c r="AM29" s="645"/>
      <c r="AN29" s="645"/>
      <c r="AO29" s="670"/>
      <c r="AP29" s="618"/>
      <c r="AQ29" s="619"/>
      <c r="AR29" s="619"/>
      <c r="AS29" s="619"/>
      <c r="AT29" s="619"/>
      <c r="AU29" s="619"/>
      <c r="AV29" s="619"/>
      <c r="AW29" s="619"/>
      <c r="AX29" s="619"/>
      <c r="AY29" s="619"/>
      <c r="AZ29" s="619"/>
      <c r="BA29" s="619"/>
      <c r="BB29" s="619"/>
      <c r="BC29" s="619"/>
      <c r="BD29" s="619"/>
      <c r="BE29" s="619"/>
      <c r="BF29" s="620"/>
      <c r="BG29" s="641"/>
      <c r="BH29" s="642"/>
      <c r="BI29" s="642"/>
      <c r="BJ29" s="642"/>
      <c r="BK29" s="642"/>
      <c r="BL29" s="642"/>
      <c r="BM29" s="642"/>
      <c r="BN29" s="643"/>
      <c r="BO29" s="668"/>
      <c r="BP29" s="668"/>
      <c r="BQ29" s="668"/>
      <c r="BR29" s="668"/>
      <c r="BS29" s="669"/>
      <c r="BT29" s="669"/>
      <c r="BU29" s="669"/>
      <c r="BV29" s="669"/>
      <c r="BW29" s="669"/>
      <c r="BX29" s="669"/>
      <c r="BY29" s="669"/>
      <c r="BZ29" s="669"/>
      <c r="CA29" s="669"/>
      <c r="CB29" s="727"/>
      <c r="CD29" s="728" t="s">
        <v>308</v>
      </c>
      <c r="CE29" s="729"/>
      <c r="CF29" s="683" t="s">
        <v>70</v>
      </c>
      <c r="CG29" s="680"/>
      <c r="CH29" s="680"/>
      <c r="CI29" s="680"/>
      <c r="CJ29" s="680"/>
      <c r="CK29" s="680"/>
      <c r="CL29" s="680"/>
      <c r="CM29" s="680"/>
      <c r="CN29" s="680"/>
      <c r="CO29" s="680"/>
      <c r="CP29" s="680"/>
      <c r="CQ29" s="681"/>
      <c r="CR29" s="641">
        <v>2140945</v>
      </c>
      <c r="CS29" s="652"/>
      <c r="CT29" s="652"/>
      <c r="CU29" s="652"/>
      <c r="CV29" s="652"/>
      <c r="CW29" s="652"/>
      <c r="CX29" s="652"/>
      <c r="CY29" s="653"/>
      <c r="CZ29" s="644">
        <v>7.5</v>
      </c>
      <c r="DA29" s="654"/>
      <c r="DB29" s="654"/>
      <c r="DC29" s="655"/>
      <c r="DD29" s="647">
        <v>2123967</v>
      </c>
      <c r="DE29" s="652"/>
      <c r="DF29" s="652"/>
      <c r="DG29" s="652"/>
      <c r="DH29" s="652"/>
      <c r="DI29" s="652"/>
      <c r="DJ29" s="652"/>
      <c r="DK29" s="653"/>
      <c r="DL29" s="647">
        <v>2123967</v>
      </c>
      <c r="DM29" s="652"/>
      <c r="DN29" s="652"/>
      <c r="DO29" s="652"/>
      <c r="DP29" s="652"/>
      <c r="DQ29" s="652"/>
      <c r="DR29" s="652"/>
      <c r="DS29" s="652"/>
      <c r="DT29" s="652"/>
      <c r="DU29" s="652"/>
      <c r="DV29" s="653"/>
      <c r="DW29" s="644">
        <v>12.5</v>
      </c>
      <c r="DX29" s="654"/>
      <c r="DY29" s="654"/>
      <c r="DZ29" s="654"/>
      <c r="EA29" s="654"/>
      <c r="EB29" s="654"/>
      <c r="EC29" s="675"/>
    </row>
    <row r="30" spans="2:133" ht="11.25" customHeight="1" x14ac:dyDescent="0.2">
      <c r="B30" s="638" t="s">
        <v>309</v>
      </c>
      <c r="C30" s="639"/>
      <c r="D30" s="639"/>
      <c r="E30" s="639"/>
      <c r="F30" s="639"/>
      <c r="G30" s="639"/>
      <c r="H30" s="639"/>
      <c r="I30" s="639"/>
      <c r="J30" s="639"/>
      <c r="K30" s="639"/>
      <c r="L30" s="639"/>
      <c r="M30" s="639"/>
      <c r="N30" s="639"/>
      <c r="O30" s="639"/>
      <c r="P30" s="639"/>
      <c r="Q30" s="640"/>
      <c r="R30" s="641">
        <v>361189</v>
      </c>
      <c r="S30" s="642"/>
      <c r="T30" s="642"/>
      <c r="U30" s="642"/>
      <c r="V30" s="642"/>
      <c r="W30" s="642"/>
      <c r="X30" s="642"/>
      <c r="Y30" s="643"/>
      <c r="Z30" s="668">
        <v>1.2</v>
      </c>
      <c r="AA30" s="668"/>
      <c r="AB30" s="668"/>
      <c r="AC30" s="668"/>
      <c r="AD30" s="669">
        <v>157739</v>
      </c>
      <c r="AE30" s="669"/>
      <c r="AF30" s="669"/>
      <c r="AG30" s="669"/>
      <c r="AH30" s="669"/>
      <c r="AI30" s="669"/>
      <c r="AJ30" s="669"/>
      <c r="AK30" s="669"/>
      <c r="AL30" s="644">
        <v>1</v>
      </c>
      <c r="AM30" s="645"/>
      <c r="AN30" s="645"/>
      <c r="AO30" s="670"/>
      <c r="AP30" s="700" t="s">
        <v>227</v>
      </c>
      <c r="AQ30" s="701"/>
      <c r="AR30" s="701"/>
      <c r="AS30" s="701"/>
      <c r="AT30" s="701"/>
      <c r="AU30" s="701"/>
      <c r="AV30" s="701"/>
      <c r="AW30" s="701"/>
      <c r="AX30" s="701"/>
      <c r="AY30" s="701"/>
      <c r="AZ30" s="701"/>
      <c r="BA30" s="701"/>
      <c r="BB30" s="701"/>
      <c r="BC30" s="701"/>
      <c r="BD30" s="701"/>
      <c r="BE30" s="701"/>
      <c r="BF30" s="702"/>
      <c r="BG30" s="700" t="s">
        <v>310</v>
      </c>
      <c r="BH30" s="725"/>
      <c r="BI30" s="725"/>
      <c r="BJ30" s="725"/>
      <c r="BK30" s="725"/>
      <c r="BL30" s="725"/>
      <c r="BM30" s="725"/>
      <c r="BN30" s="725"/>
      <c r="BO30" s="725"/>
      <c r="BP30" s="725"/>
      <c r="BQ30" s="726"/>
      <c r="BR30" s="700" t="s">
        <v>311</v>
      </c>
      <c r="BS30" s="725"/>
      <c r="BT30" s="725"/>
      <c r="BU30" s="725"/>
      <c r="BV30" s="725"/>
      <c r="BW30" s="725"/>
      <c r="BX30" s="725"/>
      <c r="BY30" s="725"/>
      <c r="BZ30" s="725"/>
      <c r="CA30" s="725"/>
      <c r="CB30" s="726"/>
      <c r="CD30" s="730"/>
      <c r="CE30" s="731"/>
      <c r="CF30" s="683" t="s">
        <v>312</v>
      </c>
      <c r="CG30" s="680"/>
      <c r="CH30" s="680"/>
      <c r="CI30" s="680"/>
      <c r="CJ30" s="680"/>
      <c r="CK30" s="680"/>
      <c r="CL30" s="680"/>
      <c r="CM30" s="680"/>
      <c r="CN30" s="680"/>
      <c r="CO30" s="680"/>
      <c r="CP30" s="680"/>
      <c r="CQ30" s="681"/>
      <c r="CR30" s="641">
        <v>2070012</v>
      </c>
      <c r="CS30" s="642"/>
      <c r="CT30" s="642"/>
      <c r="CU30" s="642"/>
      <c r="CV30" s="642"/>
      <c r="CW30" s="642"/>
      <c r="CX30" s="642"/>
      <c r="CY30" s="643"/>
      <c r="CZ30" s="644">
        <v>7.2</v>
      </c>
      <c r="DA30" s="654"/>
      <c r="DB30" s="654"/>
      <c r="DC30" s="655"/>
      <c r="DD30" s="647">
        <v>2053034</v>
      </c>
      <c r="DE30" s="642"/>
      <c r="DF30" s="642"/>
      <c r="DG30" s="642"/>
      <c r="DH30" s="642"/>
      <c r="DI30" s="642"/>
      <c r="DJ30" s="642"/>
      <c r="DK30" s="643"/>
      <c r="DL30" s="647">
        <v>2053034</v>
      </c>
      <c r="DM30" s="642"/>
      <c r="DN30" s="642"/>
      <c r="DO30" s="642"/>
      <c r="DP30" s="642"/>
      <c r="DQ30" s="642"/>
      <c r="DR30" s="642"/>
      <c r="DS30" s="642"/>
      <c r="DT30" s="642"/>
      <c r="DU30" s="642"/>
      <c r="DV30" s="643"/>
      <c r="DW30" s="644">
        <v>12.1</v>
      </c>
      <c r="DX30" s="654"/>
      <c r="DY30" s="654"/>
      <c r="DZ30" s="654"/>
      <c r="EA30" s="654"/>
      <c r="EB30" s="654"/>
      <c r="EC30" s="675"/>
    </row>
    <row r="31" spans="2:133" ht="11.25" customHeight="1" x14ac:dyDescent="0.2">
      <c r="B31" s="638" t="s">
        <v>313</v>
      </c>
      <c r="C31" s="639"/>
      <c r="D31" s="639"/>
      <c r="E31" s="639"/>
      <c r="F31" s="639"/>
      <c r="G31" s="639"/>
      <c r="H31" s="639"/>
      <c r="I31" s="639"/>
      <c r="J31" s="639"/>
      <c r="K31" s="639"/>
      <c r="L31" s="639"/>
      <c r="M31" s="639"/>
      <c r="N31" s="639"/>
      <c r="O31" s="639"/>
      <c r="P31" s="639"/>
      <c r="Q31" s="640"/>
      <c r="R31" s="641">
        <v>111722</v>
      </c>
      <c r="S31" s="642"/>
      <c r="T31" s="642"/>
      <c r="U31" s="642"/>
      <c r="V31" s="642"/>
      <c r="W31" s="642"/>
      <c r="X31" s="642"/>
      <c r="Y31" s="643"/>
      <c r="Z31" s="668">
        <v>0.4</v>
      </c>
      <c r="AA31" s="668"/>
      <c r="AB31" s="668"/>
      <c r="AC31" s="668"/>
      <c r="AD31" s="669">
        <v>442</v>
      </c>
      <c r="AE31" s="669"/>
      <c r="AF31" s="669"/>
      <c r="AG31" s="669"/>
      <c r="AH31" s="669"/>
      <c r="AI31" s="669"/>
      <c r="AJ31" s="669"/>
      <c r="AK31" s="669"/>
      <c r="AL31" s="644">
        <v>0</v>
      </c>
      <c r="AM31" s="645"/>
      <c r="AN31" s="645"/>
      <c r="AO31" s="670"/>
      <c r="AP31" s="714" t="s">
        <v>314</v>
      </c>
      <c r="AQ31" s="715"/>
      <c r="AR31" s="715"/>
      <c r="AS31" s="715"/>
      <c r="AT31" s="720" t="s">
        <v>315</v>
      </c>
      <c r="AU31" s="343"/>
      <c r="AV31" s="343"/>
      <c r="AW31" s="343"/>
      <c r="AX31" s="707" t="s">
        <v>191</v>
      </c>
      <c r="AY31" s="708"/>
      <c r="AZ31" s="708"/>
      <c r="BA31" s="708"/>
      <c r="BB31" s="708"/>
      <c r="BC31" s="708"/>
      <c r="BD31" s="708"/>
      <c r="BE31" s="708"/>
      <c r="BF31" s="709"/>
      <c r="BG31" s="710">
        <v>99.6</v>
      </c>
      <c r="BH31" s="711"/>
      <c r="BI31" s="711"/>
      <c r="BJ31" s="711"/>
      <c r="BK31" s="711"/>
      <c r="BL31" s="711"/>
      <c r="BM31" s="712">
        <v>98.9</v>
      </c>
      <c r="BN31" s="711"/>
      <c r="BO31" s="711"/>
      <c r="BP31" s="711"/>
      <c r="BQ31" s="713"/>
      <c r="BR31" s="710">
        <v>98.7</v>
      </c>
      <c r="BS31" s="711"/>
      <c r="BT31" s="711"/>
      <c r="BU31" s="711"/>
      <c r="BV31" s="711"/>
      <c r="BW31" s="711"/>
      <c r="BX31" s="712">
        <v>97.9</v>
      </c>
      <c r="BY31" s="711"/>
      <c r="BZ31" s="711"/>
      <c r="CA31" s="711"/>
      <c r="CB31" s="713"/>
      <c r="CD31" s="730"/>
      <c r="CE31" s="731"/>
      <c r="CF31" s="683" t="s">
        <v>316</v>
      </c>
      <c r="CG31" s="680"/>
      <c r="CH31" s="680"/>
      <c r="CI31" s="680"/>
      <c r="CJ31" s="680"/>
      <c r="CK31" s="680"/>
      <c r="CL31" s="680"/>
      <c r="CM31" s="680"/>
      <c r="CN31" s="680"/>
      <c r="CO31" s="680"/>
      <c r="CP31" s="680"/>
      <c r="CQ31" s="681"/>
      <c r="CR31" s="641">
        <v>70933</v>
      </c>
      <c r="CS31" s="652"/>
      <c r="CT31" s="652"/>
      <c r="CU31" s="652"/>
      <c r="CV31" s="652"/>
      <c r="CW31" s="652"/>
      <c r="CX31" s="652"/>
      <c r="CY31" s="653"/>
      <c r="CZ31" s="644">
        <v>0.2</v>
      </c>
      <c r="DA31" s="654"/>
      <c r="DB31" s="654"/>
      <c r="DC31" s="655"/>
      <c r="DD31" s="647">
        <v>70933</v>
      </c>
      <c r="DE31" s="652"/>
      <c r="DF31" s="652"/>
      <c r="DG31" s="652"/>
      <c r="DH31" s="652"/>
      <c r="DI31" s="652"/>
      <c r="DJ31" s="652"/>
      <c r="DK31" s="653"/>
      <c r="DL31" s="647">
        <v>70933</v>
      </c>
      <c r="DM31" s="652"/>
      <c r="DN31" s="652"/>
      <c r="DO31" s="652"/>
      <c r="DP31" s="652"/>
      <c r="DQ31" s="652"/>
      <c r="DR31" s="652"/>
      <c r="DS31" s="652"/>
      <c r="DT31" s="652"/>
      <c r="DU31" s="652"/>
      <c r="DV31" s="653"/>
      <c r="DW31" s="644">
        <v>0.4</v>
      </c>
      <c r="DX31" s="654"/>
      <c r="DY31" s="654"/>
      <c r="DZ31" s="654"/>
      <c r="EA31" s="654"/>
      <c r="EB31" s="654"/>
      <c r="EC31" s="675"/>
    </row>
    <row r="32" spans="2:133" ht="11.25" customHeight="1" x14ac:dyDescent="0.2">
      <c r="B32" s="638" t="s">
        <v>317</v>
      </c>
      <c r="C32" s="639"/>
      <c r="D32" s="639"/>
      <c r="E32" s="639"/>
      <c r="F32" s="639"/>
      <c r="G32" s="639"/>
      <c r="H32" s="639"/>
      <c r="I32" s="639"/>
      <c r="J32" s="639"/>
      <c r="K32" s="639"/>
      <c r="L32" s="639"/>
      <c r="M32" s="639"/>
      <c r="N32" s="639"/>
      <c r="O32" s="639"/>
      <c r="P32" s="639"/>
      <c r="Q32" s="640"/>
      <c r="R32" s="641">
        <v>6978780</v>
      </c>
      <c r="S32" s="642"/>
      <c r="T32" s="642"/>
      <c r="U32" s="642"/>
      <c r="V32" s="642"/>
      <c r="W32" s="642"/>
      <c r="X32" s="642"/>
      <c r="Y32" s="643"/>
      <c r="Z32" s="668">
        <v>23.4</v>
      </c>
      <c r="AA32" s="668"/>
      <c r="AB32" s="668"/>
      <c r="AC32" s="668"/>
      <c r="AD32" s="669" t="s">
        <v>128</v>
      </c>
      <c r="AE32" s="669"/>
      <c r="AF32" s="669"/>
      <c r="AG32" s="669"/>
      <c r="AH32" s="669"/>
      <c r="AI32" s="669"/>
      <c r="AJ32" s="669"/>
      <c r="AK32" s="669"/>
      <c r="AL32" s="644" t="s">
        <v>128</v>
      </c>
      <c r="AM32" s="645"/>
      <c r="AN32" s="645"/>
      <c r="AO32" s="670"/>
      <c r="AP32" s="716"/>
      <c r="AQ32" s="717"/>
      <c r="AR32" s="717"/>
      <c r="AS32" s="717"/>
      <c r="AT32" s="721"/>
      <c r="AU32" s="346" t="s">
        <v>318</v>
      </c>
      <c r="AV32" s="346"/>
      <c r="AW32" s="346"/>
      <c r="AX32" s="638" t="s">
        <v>319</v>
      </c>
      <c r="AY32" s="639"/>
      <c r="AZ32" s="639"/>
      <c r="BA32" s="639"/>
      <c r="BB32" s="639"/>
      <c r="BC32" s="639"/>
      <c r="BD32" s="639"/>
      <c r="BE32" s="639"/>
      <c r="BF32" s="640"/>
      <c r="BG32" s="723">
        <v>99.5</v>
      </c>
      <c r="BH32" s="652"/>
      <c r="BI32" s="652"/>
      <c r="BJ32" s="652"/>
      <c r="BK32" s="652"/>
      <c r="BL32" s="652"/>
      <c r="BM32" s="645">
        <v>98.7</v>
      </c>
      <c r="BN32" s="724"/>
      <c r="BO32" s="724"/>
      <c r="BP32" s="724"/>
      <c r="BQ32" s="679"/>
      <c r="BR32" s="723">
        <v>99.4</v>
      </c>
      <c r="BS32" s="652"/>
      <c r="BT32" s="652"/>
      <c r="BU32" s="652"/>
      <c r="BV32" s="652"/>
      <c r="BW32" s="652"/>
      <c r="BX32" s="645">
        <v>98.4</v>
      </c>
      <c r="BY32" s="724"/>
      <c r="BZ32" s="724"/>
      <c r="CA32" s="724"/>
      <c r="CB32" s="679"/>
      <c r="CD32" s="732"/>
      <c r="CE32" s="733"/>
      <c r="CF32" s="683" t="s">
        <v>320</v>
      </c>
      <c r="CG32" s="680"/>
      <c r="CH32" s="680"/>
      <c r="CI32" s="680"/>
      <c r="CJ32" s="680"/>
      <c r="CK32" s="680"/>
      <c r="CL32" s="680"/>
      <c r="CM32" s="680"/>
      <c r="CN32" s="680"/>
      <c r="CO32" s="680"/>
      <c r="CP32" s="680"/>
      <c r="CQ32" s="681"/>
      <c r="CR32" s="641">
        <v>10</v>
      </c>
      <c r="CS32" s="642"/>
      <c r="CT32" s="642"/>
      <c r="CU32" s="642"/>
      <c r="CV32" s="642"/>
      <c r="CW32" s="642"/>
      <c r="CX32" s="642"/>
      <c r="CY32" s="643"/>
      <c r="CZ32" s="644">
        <v>0</v>
      </c>
      <c r="DA32" s="654"/>
      <c r="DB32" s="654"/>
      <c r="DC32" s="655"/>
      <c r="DD32" s="647">
        <v>10</v>
      </c>
      <c r="DE32" s="642"/>
      <c r="DF32" s="642"/>
      <c r="DG32" s="642"/>
      <c r="DH32" s="642"/>
      <c r="DI32" s="642"/>
      <c r="DJ32" s="642"/>
      <c r="DK32" s="643"/>
      <c r="DL32" s="647">
        <v>10</v>
      </c>
      <c r="DM32" s="642"/>
      <c r="DN32" s="642"/>
      <c r="DO32" s="642"/>
      <c r="DP32" s="642"/>
      <c r="DQ32" s="642"/>
      <c r="DR32" s="642"/>
      <c r="DS32" s="642"/>
      <c r="DT32" s="642"/>
      <c r="DU32" s="642"/>
      <c r="DV32" s="643"/>
      <c r="DW32" s="644">
        <v>0</v>
      </c>
      <c r="DX32" s="654"/>
      <c r="DY32" s="654"/>
      <c r="DZ32" s="654"/>
      <c r="EA32" s="654"/>
      <c r="EB32" s="654"/>
      <c r="EC32" s="675"/>
    </row>
    <row r="33" spans="2:133" ht="11.25" customHeight="1" x14ac:dyDescent="0.2">
      <c r="B33" s="704" t="s">
        <v>321</v>
      </c>
      <c r="C33" s="705"/>
      <c r="D33" s="705"/>
      <c r="E33" s="705"/>
      <c r="F33" s="705"/>
      <c r="G33" s="705"/>
      <c r="H33" s="705"/>
      <c r="I33" s="705"/>
      <c r="J33" s="705"/>
      <c r="K33" s="705"/>
      <c r="L33" s="705"/>
      <c r="M33" s="705"/>
      <c r="N33" s="705"/>
      <c r="O33" s="705"/>
      <c r="P33" s="705"/>
      <c r="Q33" s="706"/>
      <c r="R33" s="641">
        <v>11924</v>
      </c>
      <c r="S33" s="642"/>
      <c r="T33" s="642"/>
      <c r="U33" s="642"/>
      <c r="V33" s="642"/>
      <c r="W33" s="642"/>
      <c r="X33" s="642"/>
      <c r="Y33" s="643"/>
      <c r="Z33" s="668">
        <v>0</v>
      </c>
      <c r="AA33" s="668"/>
      <c r="AB33" s="668"/>
      <c r="AC33" s="668"/>
      <c r="AD33" s="669">
        <v>11924</v>
      </c>
      <c r="AE33" s="669"/>
      <c r="AF33" s="669"/>
      <c r="AG33" s="669"/>
      <c r="AH33" s="669"/>
      <c r="AI33" s="669"/>
      <c r="AJ33" s="669"/>
      <c r="AK33" s="669"/>
      <c r="AL33" s="644">
        <v>0.1</v>
      </c>
      <c r="AM33" s="645"/>
      <c r="AN33" s="645"/>
      <c r="AO33" s="670"/>
      <c r="AP33" s="718"/>
      <c r="AQ33" s="719"/>
      <c r="AR33" s="719"/>
      <c r="AS33" s="719"/>
      <c r="AT33" s="722"/>
      <c r="AU33" s="341"/>
      <c r="AV33" s="341"/>
      <c r="AW33" s="341"/>
      <c r="AX33" s="618" t="s">
        <v>322</v>
      </c>
      <c r="AY33" s="619"/>
      <c r="AZ33" s="619"/>
      <c r="BA33" s="619"/>
      <c r="BB33" s="619"/>
      <c r="BC33" s="619"/>
      <c r="BD33" s="619"/>
      <c r="BE33" s="619"/>
      <c r="BF33" s="620"/>
      <c r="BG33" s="703">
        <v>99.7</v>
      </c>
      <c r="BH33" s="622"/>
      <c r="BI33" s="622"/>
      <c r="BJ33" s="622"/>
      <c r="BK33" s="622"/>
      <c r="BL33" s="622"/>
      <c r="BM33" s="660">
        <v>99.1</v>
      </c>
      <c r="BN33" s="622"/>
      <c r="BO33" s="622"/>
      <c r="BP33" s="622"/>
      <c r="BQ33" s="671"/>
      <c r="BR33" s="703">
        <v>98</v>
      </c>
      <c r="BS33" s="622"/>
      <c r="BT33" s="622"/>
      <c r="BU33" s="622"/>
      <c r="BV33" s="622"/>
      <c r="BW33" s="622"/>
      <c r="BX33" s="660">
        <v>97.4</v>
      </c>
      <c r="BY33" s="622"/>
      <c r="BZ33" s="622"/>
      <c r="CA33" s="622"/>
      <c r="CB33" s="671"/>
      <c r="CD33" s="683" t="s">
        <v>323</v>
      </c>
      <c r="CE33" s="680"/>
      <c r="CF33" s="680"/>
      <c r="CG33" s="680"/>
      <c r="CH33" s="680"/>
      <c r="CI33" s="680"/>
      <c r="CJ33" s="680"/>
      <c r="CK33" s="680"/>
      <c r="CL33" s="680"/>
      <c r="CM33" s="680"/>
      <c r="CN33" s="680"/>
      <c r="CO33" s="680"/>
      <c r="CP33" s="680"/>
      <c r="CQ33" s="681"/>
      <c r="CR33" s="641">
        <v>9522428</v>
      </c>
      <c r="CS33" s="652"/>
      <c r="CT33" s="652"/>
      <c r="CU33" s="652"/>
      <c r="CV33" s="652"/>
      <c r="CW33" s="652"/>
      <c r="CX33" s="652"/>
      <c r="CY33" s="653"/>
      <c r="CZ33" s="644">
        <v>33.200000000000003</v>
      </c>
      <c r="DA33" s="654"/>
      <c r="DB33" s="654"/>
      <c r="DC33" s="655"/>
      <c r="DD33" s="647">
        <v>7656911</v>
      </c>
      <c r="DE33" s="652"/>
      <c r="DF33" s="652"/>
      <c r="DG33" s="652"/>
      <c r="DH33" s="652"/>
      <c r="DI33" s="652"/>
      <c r="DJ33" s="652"/>
      <c r="DK33" s="653"/>
      <c r="DL33" s="647">
        <v>5156628</v>
      </c>
      <c r="DM33" s="652"/>
      <c r="DN33" s="652"/>
      <c r="DO33" s="652"/>
      <c r="DP33" s="652"/>
      <c r="DQ33" s="652"/>
      <c r="DR33" s="652"/>
      <c r="DS33" s="652"/>
      <c r="DT33" s="652"/>
      <c r="DU33" s="652"/>
      <c r="DV33" s="653"/>
      <c r="DW33" s="644">
        <v>30.3</v>
      </c>
      <c r="DX33" s="654"/>
      <c r="DY33" s="654"/>
      <c r="DZ33" s="654"/>
      <c r="EA33" s="654"/>
      <c r="EB33" s="654"/>
      <c r="EC33" s="675"/>
    </row>
    <row r="34" spans="2:133" ht="11.25" customHeight="1" x14ac:dyDescent="0.2">
      <c r="B34" s="638" t="s">
        <v>324</v>
      </c>
      <c r="C34" s="639"/>
      <c r="D34" s="639"/>
      <c r="E34" s="639"/>
      <c r="F34" s="639"/>
      <c r="G34" s="639"/>
      <c r="H34" s="639"/>
      <c r="I34" s="639"/>
      <c r="J34" s="639"/>
      <c r="K34" s="639"/>
      <c r="L34" s="639"/>
      <c r="M34" s="639"/>
      <c r="N34" s="639"/>
      <c r="O34" s="639"/>
      <c r="P34" s="639"/>
      <c r="Q34" s="640"/>
      <c r="R34" s="641">
        <v>1965614</v>
      </c>
      <c r="S34" s="642"/>
      <c r="T34" s="642"/>
      <c r="U34" s="642"/>
      <c r="V34" s="642"/>
      <c r="W34" s="642"/>
      <c r="X34" s="642"/>
      <c r="Y34" s="643"/>
      <c r="Z34" s="668">
        <v>6.6</v>
      </c>
      <c r="AA34" s="668"/>
      <c r="AB34" s="668"/>
      <c r="AC34" s="668"/>
      <c r="AD34" s="669" t="s">
        <v>128</v>
      </c>
      <c r="AE34" s="669"/>
      <c r="AF34" s="669"/>
      <c r="AG34" s="669"/>
      <c r="AH34" s="669"/>
      <c r="AI34" s="669"/>
      <c r="AJ34" s="669"/>
      <c r="AK34" s="669"/>
      <c r="AL34" s="644" t="s">
        <v>128</v>
      </c>
      <c r="AM34" s="645"/>
      <c r="AN34" s="645"/>
      <c r="AO34" s="670"/>
      <c r="AP34" s="207"/>
      <c r="AQ34" s="208"/>
      <c r="AR34" s="346"/>
      <c r="AS34" s="343"/>
      <c r="AT34" s="343"/>
      <c r="AU34" s="343"/>
      <c r="AV34" s="343"/>
      <c r="AW34" s="343"/>
      <c r="AX34" s="343"/>
      <c r="AY34" s="343"/>
      <c r="AZ34" s="343"/>
      <c r="BA34" s="343"/>
      <c r="BB34" s="343"/>
      <c r="BC34" s="343"/>
      <c r="BD34" s="343"/>
      <c r="BE34" s="343"/>
      <c r="BF34" s="343"/>
      <c r="BG34" s="208"/>
      <c r="BH34" s="208"/>
      <c r="BI34" s="208"/>
      <c r="BJ34" s="208"/>
      <c r="BK34" s="208"/>
      <c r="BL34" s="208"/>
      <c r="BM34" s="208"/>
      <c r="BN34" s="208"/>
      <c r="BO34" s="208"/>
      <c r="BP34" s="208"/>
      <c r="BQ34" s="208"/>
      <c r="BR34" s="208"/>
      <c r="BS34" s="208"/>
      <c r="BT34" s="208"/>
      <c r="BU34" s="208"/>
      <c r="BV34" s="208"/>
      <c r="BW34" s="208"/>
      <c r="BX34" s="208"/>
      <c r="BY34" s="208"/>
      <c r="BZ34" s="208"/>
      <c r="CA34" s="208"/>
      <c r="CB34" s="208"/>
      <c r="CD34" s="683" t="s">
        <v>325</v>
      </c>
      <c r="CE34" s="680"/>
      <c r="CF34" s="680"/>
      <c r="CG34" s="680"/>
      <c r="CH34" s="680"/>
      <c r="CI34" s="680"/>
      <c r="CJ34" s="680"/>
      <c r="CK34" s="680"/>
      <c r="CL34" s="680"/>
      <c r="CM34" s="680"/>
      <c r="CN34" s="680"/>
      <c r="CO34" s="680"/>
      <c r="CP34" s="680"/>
      <c r="CQ34" s="681"/>
      <c r="CR34" s="641">
        <v>4059319</v>
      </c>
      <c r="CS34" s="642"/>
      <c r="CT34" s="642"/>
      <c r="CU34" s="642"/>
      <c r="CV34" s="642"/>
      <c r="CW34" s="642"/>
      <c r="CX34" s="642"/>
      <c r="CY34" s="643"/>
      <c r="CZ34" s="644">
        <v>14.1</v>
      </c>
      <c r="DA34" s="654"/>
      <c r="DB34" s="654"/>
      <c r="DC34" s="655"/>
      <c r="DD34" s="647">
        <v>2794831</v>
      </c>
      <c r="DE34" s="642"/>
      <c r="DF34" s="642"/>
      <c r="DG34" s="642"/>
      <c r="DH34" s="642"/>
      <c r="DI34" s="642"/>
      <c r="DJ34" s="642"/>
      <c r="DK34" s="643"/>
      <c r="DL34" s="647">
        <v>2443053</v>
      </c>
      <c r="DM34" s="642"/>
      <c r="DN34" s="642"/>
      <c r="DO34" s="642"/>
      <c r="DP34" s="642"/>
      <c r="DQ34" s="642"/>
      <c r="DR34" s="642"/>
      <c r="DS34" s="642"/>
      <c r="DT34" s="642"/>
      <c r="DU34" s="642"/>
      <c r="DV34" s="643"/>
      <c r="DW34" s="644">
        <v>14.3</v>
      </c>
      <c r="DX34" s="654"/>
      <c r="DY34" s="654"/>
      <c r="DZ34" s="654"/>
      <c r="EA34" s="654"/>
      <c r="EB34" s="654"/>
      <c r="EC34" s="675"/>
    </row>
    <row r="35" spans="2:133" ht="11.25" customHeight="1" x14ac:dyDescent="0.2">
      <c r="B35" s="638" t="s">
        <v>326</v>
      </c>
      <c r="C35" s="639"/>
      <c r="D35" s="639"/>
      <c r="E35" s="639"/>
      <c r="F35" s="639"/>
      <c r="G35" s="639"/>
      <c r="H35" s="639"/>
      <c r="I35" s="639"/>
      <c r="J35" s="639"/>
      <c r="K35" s="639"/>
      <c r="L35" s="639"/>
      <c r="M35" s="639"/>
      <c r="N35" s="639"/>
      <c r="O35" s="639"/>
      <c r="P35" s="639"/>
      <c r="Q35" s="640"/>
      <c r="R35" s="641">
        <v>9865</v>
      </c>
      <c r="S35" s="642"/>
      <c r="T35" s="642"/>
      <c r="U35" s="642"/>
      <c r="V35" s="642"/>
      <c r="W35" s="642"/>
      <c r="X35" s="642"/>
      <c r="Y35" s="643"/>
      <c r="Z35" s="668">
        <v>0</v>
      </c>
      <c r="AA35" s="668"/>
      <c r="AB35" s="668"/>
      <c r="AC35" s="668"/>
      <c r="AD35" s="669" t="s">
        <v>128</v>
      </c>
      <c r="AE35" s="669"/>
      <c r="AF35" s="669"/>
      <c r="AG35" s="669"/>
      <c r="AH35" s="669"/>
      <c r="AI35" s="669"/>
      <c r="AJ35" s="669"/>
      <c r="AK35" s="669"/>
      <c r="AL35" s="644" t="s">
        <v>128</v>
      </c>
      <c r="AM35" s="645"/>
      <c r="AN35" s="645"/>
      <c r="AO35" s="670"/>
      <c r="AP35" s="209"/>
      <c r="AQ35" s="700" t="s">
        <v>327</v>
      </c>
      <c r="AR35" s="701"/>
      <c r="AS35" s="701"/>
      <c r="AT35" s="701"/>
      <c r="AU35" s="701"/>
      <c r="AV35" s="701"/>
      <c r="AW35" s="701"/>
      <c r="AX35" s="701"/>
      <c r="AY35" s="701"/>
      <c r="AZ35" s="701"/>
      <c r="BA35" s="701"/>
      <c r="BB35" s="701"/>
      <c r="BC35" s="701"/>
      <c r="BD35" s="701"/>
      <c r="BE35" s="701"/>
      <c r="BF35" s="702"/>
      <c r="BG35" s="700" t="s">
        <v>328</v>
      </c>
      <c r="BH35" s="701"/>
      <c r="BI35" s="701"/>
      <c r="BJ35" s="701"/>
      <c r="BK35" s="701"/>
      <c r="BL35" s="701"/>
      <c r="BM35" s="701"/>
      <c r="BN35" s="701"/>
      <c r="BO35" s="701"/>
      <c r="BP35" s="701"/>
      <c r="BQ35" s="701"/>
      <c r="BR35" s="701"/>
      <c r="BS35" s="701"/>
      <c r="BT35" s="701"/>
      <c r="BU35" s="701"/>
      <c r="BV35" s="701"/>
      <c r="BW35" s="701"/>
      <c r="BX35" s="701"/>
      <c r="BY35" s="701"/>
      <c r="BZ35" s="701"/>
      <c r="CA35" s="701"/>
      <c r="CB35" s="702"/>
      <c r="CD35" s="683" t="s">
        <v>329</v>
      </c>
      <c r="CE35" s="680"/>
      <c r="CF35" s="680"/>
      <c r="CG35" s="680"/>
      <c r="CH35" s="680"/>
      <c r="CI35" s="680"/>
      <c r="CJ35" s="680"/>
      <c r="CK35" s="680"/>
      <c r="CL35" s="680"/>
      <c r="CM35" s="680"/>
      <c r="CN35" s="680"/>
      <c r="CO35" s="680"/>
      <c r="CP35" s="680"/>
      <c r="CQ35" s="681"/>
      <c r="CR35" s="641">
        <v>398577</v>
      </c>
      <c r="CS35" s="652"/>
      <c r="CT35" s="652"/>
      <c r="CU35" s="652"/>
      <c r="CV35" s="652"/>
      <c r="CW35" s="652"/>
      <c r="CX35" s="652"/>
      <c r="CY35" s="653"/>
      <c r="CZ35" s="644">
        <v>1.4</v>
      </c>
      <c r="DA35" s="654"/>
      <c r="DB35" s="654"/>
      <c r="DC35" s="655"/>
      <c r="DD35" s="647">
        <v>384637</v>
      </c>
      <c r="DE35" s="652"/>
      <c r="DF35" s="652"/>
      <c r="DG35" s="652"/>
      <c r="DH35" s="652"/>
      <c r="DI35" s="652"/>
      <c r="DJ35" s="652"/>
      <c r="DK35" s="653"/>
      <c r="DL35" s="647">
        <v>384637</v>
      </c>
      <c r="DM35" s="652"/>
      <c r="DN35" s="652"/>
      <c r="DO35" s="652"/>
      <c r="DP35" s="652"/>
      <c r="DQ35" s="652"/>
      <c r="DR35" s="652"/>
      <c r="DS35" s="652"/>
      <c r="DT35" s="652"/>
      <c r="DU35" s="652"/>
      <c r="DV35" s="653"/>
      <c r="DW35" s="644">
        <v>2.2999999999999998</v>
      </c>
      <c r="DX35" s="654"/>
      <c r="DY35" s="654"/>
      <c r="DZ35" s="654"/>
      <c r="EA35" s="654"/>
      <c r="EB35" s="654"/>
      <c r="EC35" s="675"/>
    </row>
    <row r="36" spans="2:133" ht="11.25" customHeight="1" x14ac:dyDescent="0.2">
      <c r="B36" s="638" t="s">
        <v>330</v>
      </c>
      <c r="C36" s="639"/>
      <c r="D36" s="639"/>
      <c r="E36" s="639"/>
      <c r="F36" s="639"/>
      <c r="G36" s="639"/>
      <c r="H36" s="639"/>
      <c r="I36" s="639"/>
      <c r="J36" s="639"/>
      <c r="K36" s="639"/>
      <c r="L36" s="639"/>
      <c r="M36" s="639"/>
      <c r="N36" s="639"/>
      <c r="O36" s="639"/>
      <c r="P36" s="639"/>
      <c r="Q36" s="640"/>
      <c r="R36" s="641">
        <v>85265</v>
      </c>
      <c r="S36" s="642"/>
      <c r="T36" s="642"/>
      <c r="U36" s="642"/>
      <c r="V36" s="642"/>
      <c r="W36" s="642"/>
      <c r="X36" s="642"/>
      <c r="Y36" s="643"/>
      <c r="Z36" s="668">
        <v>0.3</v>
      </c>
      <c r="AA36" s="668"/>
      <c r="AB36" s="668"/>
      <c r="AC36" s="668"/>
      <c r="AD36" s="669" t="s">
        <v>128</v>
      </c>
      <c r="AE36" s="669"/>
      <c r="AF36" s="669"/>
      <c r="AG36" s="669"/>
      <c r="AH36" s="669"/>
      <c r="AI36" s="669"/>
      <c r="AJ36" s="669"/>
      <c r="AK36" s="669"/>
      <c r="AL36" s="644" t="s">
        <v>128</v>
      </c>
      <c r="AM36" s="645"/>
      <c r="AN36" s="645"/>
      <c r="AO36" s="670"/>
      <c r="AP36" s="209"/>
      <c r="AQ36" s="691" t="s">
        <v>331</v>
      </c>
      <c r="AR36" s="692"/>
      <c r="AS36" s="692"/>
      <c r="AT36" s="692"/>
      <c r="AU36" s="692"/>
      <c r="AV36" s="692"/>
      <c r="AW36" s="692"/>
      <c r="AX36" s="692"/>
      <c r="AY36" s="693"/>
      <c r="AZ36" s="694">
        <v>3261744</v>
      </c>
      <c r="BA36" s="695"/>
      <c r="BB36" s="695"/>
      <c r="BC36" s="695"/>
      <c r="BD36" s="695"/>
      <c r="BE36" s="695"/>
      <c r="BF36" s="696"/>
      <c r="BG36" s="697" t="s">
        <v>332</v>
      </c>
      <c r="BH36" s="698"/>
      <c r="BI36" s="698"/>
      <c r="BJ36" s="698"/>
      <c r="BK36" s="698"/>
      <c r="BL36" s="698"/>
      <c r="BM36" s="698"/>
      <c r="BN36" s="698"/>
      <c r="BO36" s="698"/>
      <c r="BP36" s="698"/>
      <c r="BQ36" s="698"/>
      <c r="BR36" s="698"/>
      <c r="BS36" s="698"/>
      <c r="BT36" s="698"/>
      <c r="BU36" s="699"/>
      <c r="BV36" s="694">
        <v>133360</v>
      </c>
      <c r="BW36" s="695"/>
      <c r="BX36" s="695"/>
      <c r="BY36" s="695"/>
      <c r="BZ36" s="695"/>
      <c r="CA36" s="695"/>
      <c r="CB36" s="696"/>
      <c r="CD36" s="683" t="s">
        <v>333</v>
      </c>
      <c r="CE36" s="680"/>
      <c r="CF36" s="680"/>
      <c r="CG36" s="680"/>
      <c r="CH36" s="680"/>
      <c r="CI36" s="680"/>
      <c r="CJ36" s="680"/>
      <c r="CK36" s="680"/>
      <c r="CL36" s="680"/>
      <c r="CM36" s="680"/>
      <c r="CN36" s="680"/>
      <c r="CO36" s="680"/>
      <c r="CP36" s="680"/>
      <c r="CQ36" s="681"/>
      <c r="CR36" s="641">
        <v>2029589</v>
      </c>
      <c r="CS36" s="642"/>
      <c r="CT36" s="642"/>
      <c r="CU36" s="642"/>
      <c r="CV36" s="642"/>
      <c r="CW36" s="642"/>
      <c r="CX36" s="642"/>
      <c r="CY36" s="643"/>
      <c r="CZ36" s="644">
        <v>7.1</v>
      </c>
      <c r="DA36" s="654"/>
      <c r="DB36" s="654"/>
      <c r="DC36" s="655"/>
      <c r="DD36" s="647">
        <v>1858961</v>
      </c>
      <c r="DE36" s="642"/>
      <c r="DF36" s="642"/>
      <c r="DG36" s="642"/>
      <c r="DH36" s="642"/>
      <c r="DI36" s="642"/>
      <c r="DJ36" s="642"/>
      <c r="DK36" s="643"/>
      <c r="DL36" s="647">
        <v>818644</v>
      </c>
      <c r="DM36" s="642"/>
      <c r="DN36" s="642"/>
      <c r="DO36" s="642"/>
      <c r="DP36" s="642"/>
      <c r="DQ36" s="642"/>
      <c r="DR36" s="642"/>
      <c r="DS36" s="642"/>
      <c r="DT36" s="642"/>
      <c r="DU36" s="642"/>
      <c r="DV36" s="643"/>
      <c r="DW36" s="644">
        <v>4.8</v>
      </c>
      <c r="DX36" s="654"/>
      <c r="DY36" s="654"/>
      <c r="DZ36" s="654"/>
      <c r="EA36" s="654"/>
      <c r="EB36" s="654"/>
      <c r="EC36" s="675"/>
    </row>
    <row r="37" spans="2:133" ht="11.25" customHeight="1" x14ac:dyDescent="0.2">
      <c r="B37" s="638" t="s">
        <v>334</v>
      </c>
      <c r="C37" s="639"/>
      <c r="D37" s="639"/>
      <c r="E37" s="639"/>
      <c r="F37" s="639"/>
      <c r="G37" s="639"/>
      <c r="H37" s="639"/>
      <c r="I37" s="639"/>
      <c r="J37" s="639"/>
      <c r="K37" s="639"/>
      <c r="L37" s="639"/>
      <c r="M37" s="639"/>
      <c r="N37" s="639"/>
      <c r="O37" s="639"/>
      <c r="P37" s="639"/>
      <c r="Q37" s="640"/>
      <c r="R37" s="641">
        <v>16027</v>
      </c>
      <c r="S37" s="642"/>
      <c r="T37" s="642"/>
      <c r="U37" s="642"/>
      <c r="V37" s="642"/>
      <c r="W37" s="642"/>
      <c r="X37" s="642"/>
      <c r="Y37" s="643"/>
      <c r="Z37" s="668">
        <v>0.1</v>
      </c>
      <c r="AA37" s="668"/>
      <c r="AB37" s="668"/>
      <c r="AC37" s="668"/>
      <c r="AD37" s="669" t="s">
        <v>128</v>
      </c>
      <c r="AE37" s="669"/>
      <c r="AF37" s="669"/>
      <c r="AG37" s="669"/>
      <c r="AH37" s="669"/>
      <c r="AI37" s="669"/>
      <c r="AJ37" s="669"/>
      <c r="AK37" s="669"/>
      <c r="AL37" s="644" t="s">
        <v>128</v>
      </c>
      <c r="AM37" s="645"/>
      <c r="AN37" s="645"/>
      <c r="AO37" s="670"/>
      <c r="AQ37" s="676" t="s">
        <v>335</v>
      </c>
      <c r="AR37" s="677"/>
      <c r="AS37" s="677"/>
      <c r="AT37" s="677"/>
      <c r="AU37" s="677"/>
      <c r="AV37" s="677"/>
      <c r="AW37" s="677"/>
      <c r="AX37" s="677"/>
      <c r="AY37" s="678"/>
      <c r="AZ37" s="641">
        <v>818128</v>
      </c>
      <c r="BA37" s="642"/>
      <c r="BB37" s="642"/>
      <c r="BC37" s="642"/>
      <c r="BD37" s="652"/>
      <c r="BE37" s="652"/>
      <c r="BF37" s="679"/>
      <c r="BG37" s="683" t="s">
        <v>336</v>
      </c>
      <c r="BH37" s="680"/>
      <c r="BI37" s="680"/>
      <c r="BJ37" s="680"/>
      <c r="BK37" s="680"/>
      <c r="BL37" s="680"/>
      <c r="BM37" s="680"/>
      <c r="BN37" s="680"/>
      <c r="BO37" s="680"/>
      <c r="BP37" s="680"/>
      <c r="BQ37" s="680"/>
      <c r="BR37" s="680"/>
      <c r="BS37" s="680"/>
      <c r="BT37" s="680"/>
      <c r="BU37" s="681"/>
      <c r="BV37" s="641">
        <v>109336</v>
      </c>
      <c r="BW37" s="642"/>
      <c r="BX37" s="642"/>
      <c r="BY37" s="642"/>
      <c r="BZ37" s="642"/>
      <c r="CA37" s="642"/>
      <c r="CB37" s="682"/>
      <c r="CD37" s="683" t="s">
        <v>337</v>
      </c>
      <c r="CE37" s="680"/>
      <c r="CF37" s="680"/>
      <c r="CG37" s="680"/>
      <c r="CH37" s="680"/>
      <c r="CI37" s="680"/>
      <c r="CJ37" s="680"/>
      <c r="CK37" s="680"/>
      <c r="CL37" s="680"/>
      <c r="CM37" s="680"/>
      <c r="CN37" s="680"/>
      <c r="CO37" s="680"/>
      <c r="CP37" s="680"/>
      <c r="CQ37" s="681"/>
      <c r="CR37" s="641">
        <v>107544</v>
      </c>
      <c r="CS37" s="652"/>
      <c r="CT37" s="652"/>
      <c r="CU37" s="652"/>
      <c r="CV37" s="652"/>
      <c r="CW37" s="652"/>
      <c r="CX37" s="652"/>
      <c r="CY37" s="653"/>
      <c r="CZ37" s="644">
        <v>0.4</v>
      </c>
      <c r="DA37" s="654"/>
      <c r="DB37" s="654"/>
      <c r="DC37" s="655"/>
      <c r="DD37" s="647">
        <v>107504</v>
      </c>
      <c r="DE37" s="652"/>
      <c r="DF37" s="652"/>
      <c r="DG37" s="652"/>
      <c r="DH37" s="652"/>
      <c r="DI37" s="652"/>
      <c r="DJ37" s="652"/>
      <c r="DK37" s="653"/>
      <c r="DL37" s="647">
        <v>98427</v>
      </c>
      <c r="DM37" s="652"/>
      <c r="DN37" s="652"/>
      <c r="DO37" s="652"/>
      <c r="DP37" s="652"/>
      <c r="DQ37" s="652"/>
      <c r="DR37" s="652"/>
      <c r="DS37" s="652"/>
      <c r="DT37" s="652"/>
      <c r="DU37" s="652"/>
      <c r="DV37" s="653"/>
      <c r="DW37" s="644">
        <v>0.6</v>
      </c>
      <c r="DX37" s="654"/>
      <c r="DY37" s="654"/>
      <c r="DZ37" s="654"/>
      <c r="EA37" s="654"/>
      <c r="EB37" s="654"/>
      <c r="EC37" s="675"/>
    </row>
    <row r="38" spans="2:133" ht="11.25" customHeight="1" x14ac:dyDescent="0.2">
      <c r="B38" s="638" t="s">
        <v>338</v>
      </c>
      <c r="C38" s="639"/>
      <c r="D38" s="639"/>
      <c r="E38" s="639"/>
      <c r="F38" s="639"/>
      <c r="G38" s="639"/>
      <c r="H38" s="639"/>
      <c r="I38" s="639"/>
      <c r="J38" s="639"/>
      <c r="K38" s="639"/>
      <c r="L38" s="639"/>
      <c r="M38" s="639"/>
      <c r="N38" s="639"/>
      <c r="O38" s="639"/>
      <c r="P38" s="639"/>
      <c r="Q38" s="640"/>
      <c r="R38" s="641">
        <v>1138866</v>
      </c>
      <c r="S38" s="642"/>
      <c r="T38" s="642"/>
      <c r="U38" s="642"/>
      <c r="V38" s="642"/>
      <c r="W38" s="642"/>
      <c r="X38" s="642"/>
      <c r="Y38" s="643"/>
      <c r="Z38" s="668">
        <v>3.8</v>
      </c>
      <c r="AA38" s="668"/>
      <c r="AB38" s="668"/>
      <c r="AC38" s="668"/>
      <c r="AD38" s="669" t="s">
        <v>128</v>
      </c>
      <c r="AE38" s="669"/>
      <c r="AF38" s="669"/>
      <c r="AG38" s="669"/>
      <c r="AH38" s="669"/>
      <c r="AI38" s="669"/>
      <c r="AJ38" s="669"/>
      <c r="AK38" s="669"/>
      <c r="AL38" s="644" t="s">
        <v>128</v>
      </c>
      <c r="AM38" s="645"/>
      <c r="AN38" s="645"/>
      <c r="AO38" s="670"/>
      <c r="AQ38" s="676" t="s">
        <v>339</v>
      </c>
      <c r="AR38" s="677"/>
      <c r="AS38" s="677"/>
      <c r="AT38" s="677"/>
      <c r="AU38" s="677"/>
      <c r="AV38" s="677"/>
      <c r="AW38" s="677"/>
      <c r="AX38" s="677"/>
      <c r="AY38" s="678"/>
      <c r="AZ38" s="641">
        <v>5500</v>
      </c>
      <c r="BA38" s="642"/>
      <c r="BB38" s="642"/>
      <c r="BC38" s="642"/>
      <c r="BD38" s="652"/>
      <c r="BE38" s="652"/>
      <c r="BF38" s="679"/>
      <c r="BG38" s="683" t="s">
        <v>340</v>
      </c>
      <c r="BH38" s="680"/>
      <c r="BI38" s="680"/>
      <c r="BJ38" s="680"/>
      <c r="BK38" s="680"/>
      <c r="BL38" s="680"/>
      <c r="BM38" s="680"/>
      <c r="BN38" s="680"/>
      <c r="BO38" s="680"/>
      <c r="BP38" s="680"/>
      <c r="BQ38" s="680"/>
      <c r="BR38" s="680"/>
      <c r="BS38" s="680"/>
      <c r="BT38" s="680"/>
      <c r="BU38" s="681"/>
      <c r="BV38" s="641">
        <v>7660</v>
      </c>
      <c r="BW38" s="642"/>
      <c r="BX38" s="642"/>
      <c r="BY38" s="642"/>
      <c r="BZ38" s="642"/>
      <c r="CA38" s="642"/>
      <c r="CB38" s="682"/>
      <c r="CD38" s="683" t="s">
        <v>341</v>
      </c>
      <c r="CE38" s="680"/>
      <c r="CF38" s="680"/>
      <c r="CG38" s="680"/>
      <c r="CH38" s="680"/>
      <c r="CI38" s="680"/>
      <c r="CJ38" s="680"/>
      <c r="CK38" s="680"/>
      <c r="CL38" s="680"/>
      <c r="CM38" s="680"/>
      <c r="CN38" s="680"/>
      <c r="CO38" s="680"/>
      <c r="CP38" s="680"/>
      <c r="CQ38" s="681"/>
      <c r="CR38" s="641">
        <v>2438116</v>
      </c>
      <c r="CS38" s="642"/>
      <c r="CT38" s="642"/>
      <c r="CU38" s="642"/>
      <c r="CV38" s="642"/>
      <c r="CW38" s="642"/>
      <c r="CX38" s="642"/>
      <c r="CY38" s="643"/>
      <c r="CZ38" s="644">
        <v>8.5</v>
      </c>
      <c r="DA38" s="654"/>
      <c r="DB38" s="654"/>
      <c r="DC38" s="655"/>
      <c r="DD38" s="647">
        <v>2041367</v>
      </c>
      <c r="DE38" s="642"/>
      <c r="DF38" s="642"/>
      <c r="DG38" s="642"/>
      <c r="DH38" s="642"/>
      <c r="DI38" s="642"/>
      <c r="DJ38" s="642"/>
      <c r="DK38" s="643"/>
      <c r="DL38" s="647">
        <v>1509554</v>
      </c>
      <c r="DM38" s="642"/>
      <c r="DN38" s="642"/>
      <c r="DO38" s="642"/>
      <c r="DP38" s="642"/>
      <c r="DQ38" s="642"/>
      <c r="DR38" s="642"/>
      <c r="DS38" s="642"/>
      <c r="DT38" s="642"/>
      <c r="DU38" s="642"/>
      <c r="DV38" s="643"/>
      <c r="DW38" s="644">
        <v>8.9</v>
      </c>
      <c r="DX38" s="654"/>
      <c r="DY38" s="654"/>
      <c r="DZ38" s="654"/>
      <c r="EA38" s="654"/>
      <c r="EB38" s="654"/>
      <c r="EC38" s="675"/>
    </row>
    <row r="39" spans="2:133" ht="11.25" customHeight="1" x14ac:dyDescent="0.2">
      <c r="B39" s="638" t="s">
        <v>342</v>
      </c>
      <c r="C39" s="639"/>
      <c r="D39" s="639"/>
      <c r="E39" s="639"/>
      <c r="F39" s="639"/>
      <c r="G39" s="639"/>
      <c r="H39" s="639"/>
      <c r="I39" s="639"/>
      <c r="J39" s="639"/>
      <c r="K39" s="639"/>
      <c r="L39" s="639"/>
      <c r="M39" s="639"/>
      <c r="N39" s="639"/>
      <c r="O39" s="639"/>
      <c r="P39" s="639"/>
      <c r="Q39" s="640"/>
      <c r="R39" s="641">
        <v>233390</v>
      </c>
      <c r="S39" s="642"/>
      <c r="T39" s="642"/>
      <c r="U39" s="642"/>
      <c r="V39" s="642"/>
      <c r="W39" s="642"/>
      <c r="X39" s="642"/>
      <c r="Y39" s="643"/>
      <c r="Z39" s="668">
        <v>0.8</v>
      </c>
      <c r="AA39" s="668"/>
      <c r="AB39" s="668"/>
      <c r="AC39" s="668"/>
      <c r="AD39" s="669" t="s">
        <v>128</v>
      </c>
      <c r="AE39" s="669"/>
      <c r="AF39" s="669"/>
      <c r="AG39" s="669"/>
      <c r="AH39" s="669"/>
      <c r="AI39" s="669"/>
      <c r="AJ39" s="669"/>
      <c r="AK39" s="669"/>
      <c r="AL39" s="644" t="s">
        <v>128</v>
      </c>
      <c r="AM39" s="645"/>
      <c r="AN39" s="645"/>
      <c r="AO39" s="670"/>
      <c r="AQ39" s="676" t="s">
        <v>343</v>
      </c>
      <c r="AR39" s="677"/>
      <c r="AS39" s="677"/>
      <c r="AT39" s="677"/>
      <c r="AU39" s="677"/>
      <c r="AV39" s="677"/>
      <c r="AW39" s="677"/>
      <c r="AX39" s="677"/>
      <c r="AY39" s="678"/>
      <c r="AZ39" s="641" t="s">
        <v>128</v>
      </c>
      <c r="BA39" s="642"/>
      <c r="BB39" s="642"/>
      <c r="BC39" s="642"/>
      <c r="BD39" s="652"/>
      <c r="BE39" s="652"/>
      <c r="BF39" s="679"/>
      <c r="BG39" s="683" t="s">
        <v>344</v>
      </c>
      <c r="BH39" s="680"/>
      <c r="BI39" s="680"/>
      <c r="BJ39" s="680"/>
      <c r="BK39" s="680"/>
      <c r="BL39" s="680"/>
      <c r="BM39" s="680"/>
      <c r="BN39" s="680"/>
      <c r="BO39" s="680"/>
      <c r="BP39" s="680"/>
      <c r="BQ39" s="680"/>
      <c r="BR39" s="680"/>
      <c r="BS39" s="680"/>
      <c r="BT39" s="680"/>
      <c r="BU39" s="681"/>
      <c r="BV39" s="641">
        <v>11928</v>
      </c>
      <c r="BW39" s="642"/>
      <c r="BX39" s="642"/>
      <c r="BY39" s="642"/>
      <c r="BZ39" s="642"/>
      <c r="CA39" s="642"/>
      <c r="CB39" s="682"/>
      <c r="CD39" s="683" t="s">
        <v>345</v>
      </c>
      <c r="CE39" s="680"/>
      <c r="CF39" s="680"/>
      <c r="CG39" s="680"/>
      <c r="CH39" s="680"/>
      <c r="CI39" s="680"/>
      <c r="CJ39" s="680"/>
      <c r="CK39" s="680"/>
      <c r="CL39" s="680"/>
      <c r="CM39" s="680"/>
      <c r="CN39" s="680"/>
      <c r="CO39" s="680"/>
      <c r="CP39" s="680"/>
      <c r="CQ39" s="681"/>
      <c r="CR39" s="641">
        <v>596087</v>
      </c>
      <c r="CS39" s="652"/>
      <c r="CT39" s="652"/>
      <c r="CU39" s="652"/>
      <c r="CV39" s="652"/>
      <c r="CW39" s="652"/>
      <c r="CX39" s="652"/>
      <c r="CY39" s="653"/>
      <c r="CZ39" s="644">
        <v>2.1</v>
      </c>
      <c r="DA39" s="654"/>
      <c r="DB39" s="654"/>
      <c r="DC39" s="655"/>
      <c r="DD39" s="647">
        <v>576375</v>
      </c>
      <c r="DE39" s="652"/>
      <c r="DF39" s="652"/>
      <c r="DG39" s="652"/>
      <c r="DH39" s="652"/>
      <c r="DI39" s="652"/>
      <c r="DJ39" s="652"/>
      <c r="DK39" s="653"/>
      <c r="DL39" s="647" t="s">
        <v>128</v>
      </c>
      <c r="DM39" s="652"/>
      <c r="DN39" s="652"/>
      <c r="DO39" s="652"/>
      <c r="DP39" s="652"/>
      <c r="DQ39" s="652"/>
      <c r="DR39" s="652"/>
      <c r="DS39" s="652"/>
      <c r="DT39" s="652"/>
      <c r="DU39" s="652"/>
      <c r="DV39" s="653"/>
      <c r="DW39" s="644" t="s">
        <v>128</v>
      </c>
      <c r="DX39" s="654"/>
      <c r="DY39" s="654"/>
      <c r="DZ39" s="654"/>
      <c r="EA39" s="654"/>
      <c r="EB39" s="654"/>
      <c r="EC39" s="675"/>
    </row>
    <row r="40" spans="2:133" ht="11.25" customHeight="1" x14ac:dyDescent="0.2">
      <c r="B40" s="638" t="s">
        <v>346</v>
      </c>
      <c r="C40" s="639"/>
      <c r="D40" s="639"/>
      <c r="E40" s="639"/>
      <c r="F40" s="639"/>
      <c r="G40" s="639"/>
      <c r="H40" s="639"/>
      <c r="I40" s="639"/>
      <c r="J40" s="639"/>
      <c r="K40" s="639"/>
      <c r="L40" s="639"/>
      <c r="M40" s="639"/>
      <c r="N40" s="639"/>
      <c r="O40" s="639"/>
      <c r="P40" s="639"/>
      <c r="Q40" s="640"/>
      <c r="R40" s="641">
        <v>1459100</v>
      </c>
      <c r="S40" s="642"/>
      <c r="T40" s="642"/>
      <c r="U40" s="642"/>
      <c r="V40" s="642"/>
      <c r="W40" s="642"/>
      <c r="X40" s="642"/>
      <c r="Y40" s="643"/>
      <c r="Z40" s="668">
        <v>4.9000000000000004</v>
      </c>
      <c r="AA40" s="668"/>
      <c r="AB40" s="668"/>
      <c r="AC40" s="668"/>
      <c r="AD40" s="669" t="s">
        <v>128</v>
      </c>
      <c r="AE40" s="669"/>
      <c r="AF40" s="669"/>
      <c r="AG40" s="669"/>
      <c r="AH40" s="669"/>
      <c r="AI40" s="669"/>
      <c r="AJ40" s="669"/>
      <c r="AK40" s="669"/>
      <c r="AL40" s="644" t="s">
        <v>128</v>
      </c>
      <c r="AM40" s="645"/>
      <c r="AN40" s="645"/>
      <c r="AO40" s="670"/>
      <c r="AQ40" s="676" t="s">
        <v>347</v>
      </c>
      <c r="AR40" s="677"/>
      <c r="AS40" s="677"/>
      <c r="AT40" s="677"/>
      <c r="AU40" s="677"/>
      <c r="AV40" s="677"/>
      <c r="AW40" s="677"/>
      <c r="AX40" s="677"/>
      <c r="AY40" s="678"/>
      <c r="AZ40" s="641" t="s">
        <v>128</v>
      </c>
      <c r="BA40" s="642"/>
      <c r="BB40" s="642"/>
      <c r="BC40" s="642"/>
      <c r="BD40" s="652"/>
      <c r="BE40" s="652"/>
      <c r="BF40" s="679"/>
      <c r="BG40" s="684" t="s">
        <v>348</v>
      </c>
      <c r="BH40" s="685"/>
      <c r="BI40" s="685"/>
      <c r="BJ40" s="685"/>
      <c r="BK40" s="685"/>
      <c r="BL40" s="347"/>
      <c r="BM40" s="680" t="s">
        <v>349</v>
      </c>
      <c r="BN40" s="680"/>
      <c r="BO40" s="680"/>
      <c r="BP40" s="680"/>
      <c r="BQ40" s="680"/>
      <c r="BR40" s="680"/>
      <c r="BS40" s="680"/>
      <c r="BT40" s="680"/>
      <c r="BU40" s="681"/>
      <c r="BV40" s="641">
        <v>99</v>
      </c>
      <c r="BW40" s="642"/>
      <c r="BX40" s="642"/>
      <c r="BY40" s="642"/>
      <c r="BZ40" s="642"/>
      <c r="CA40" s="642"/>
      <c r="CB40" s="682"/>
      <c r="CD40" s="683" t="s">
        <v>350</v>
      </c>
      <c r="CE40" s="680"/>
      <c r="CF40" s="680"/>
      <c r="CG40" s="680"/>
      <c r="CH40" s="680"/>
      <c r="CI40" s="680"/>
      <c r="CJ40" s="680"/>
      <c r="CK40" s="680"/>
      <c r="CL40" s="680"/>
      <c r="CM40" s="680"/>
      <c r="CN40" s="680"/>
      <c r="CO40" s="680"/>
      <c r="CP40" s="680"/>
      <c r="CQ40" s="681"/>
      <c r="CR40" s="641">
        <v>740</v>
      </c>
      <c r="CS40" s="642"/>
      <c r="CT40" s="642"/>
      <c r="CU40" s="642"/>
      <c r="CV40" s="642"/>
      <c r="CW40" s="642"/>
      <c r="CX40" s="642"/>
      <c r="CY40" s="643"/>
      <c r="CZ40" s="644">
        <v>0</v>
      </c>
      <c r="DA40" s="654"/>
      <c r="DB40" s="654"/>
      <c r="DC40" s="655"/>
      <c r="DD40" s="647">
        <v>740</v>
      </c>
      <c r="DE40" s="642"/>
      <c r="DF40" s="642"/>
      <c r="DG40" s="642"/>
      <c r="DH40" s="642"/>
      <c r="DI40" s="642"/>
      <c r="DJ40" s="642"/>
      <c r="DK40" s="643"/>
      <c r="DL40" s="647">
        <v>740</v>
      </c>
      <c r="DM40" s="642"/>
      <c r="DN40" s="642"/>
      <c r="DO40" s="642"/>
      <c r="DP40" s="642"/>
      <c r="DQ40" s="642"/>
      <c r="DR40" s="642"/>
      <c r="DS40" s="642"/>
      <c r="DT40" s="642"/>
      <c r="DU40" s="642"/>
      <c r="DV40" s="643"/>
      <c r="DW40" s="644">
        <v>0</v>
      </c>
      <c r="DX40" s="654"/>
      <c r="DY40" s="654"/>
      <c r="DZ40" s="654"/>
      <c r="EA40" s="654"/>
      <c r="EB40" s="654"/>
      <c r="EC40" s="675"/>
    </row>
    <row r="41" spans="2:133" ht="11.25" customHeight="1" x14ac:dyDescent="0.2">
      <c r="B41" s="638" t="s">
        <v>351</v>
      </c>
      <c r="C41" s="639"/>
      <c r="D41" s="639"/>
      <c r="E41" s="639"/>
      <c r="F41" s="639"/>
      <c r="G41" s="639"/>
      <c r="H41" s="639"/>
      <c r="I41" s="639"/>
      <c r="J41" s="639"/>
      <c r="K41" s="639"/>
      <c r="L41" s="639"/>
      <c r="M41" s="639"/>
      <c r="N41" s="639"/>
      <c r="O41" s="639"/>
      <c r="P41" s="639"/>
      <c r="Q41" s="640"/>
      <c r="R41" s="641" t="s">
        <v>128</v>
      </c>
      <c r="S41" s="642"/>
      <c r="T41" s="642"/>
      <c r="U41" s="642"/>
      <c r="V41" s="642"/>
      <c r="W41" s="642"/>
      <c r="X41" s="642"/>
      <c r="Y41" s="643"/>
      <c r="Z41" s="668" t="s">
        <v>128</v>
      </c>
      <c r="AA41" s="668"/>
      <c r="AB41" s="668"/>
      <c r="AC41" s="668"/>
      <c r="AD41" s="669" t="s">
        <v>128</v>
      </c>
      <c r="AE41" s="669"/>
      <c r="AF41" s="669"/>
      <c r="AG41" s="669"/>
      <c r="AH41" s="669"/>
      <c r="AI41" s="669"/>
      <c r="AJ41" s="669"/>
      <c r="AK41" s="669"/>
      <c r="AL41" s="644" t="s">
        <v>128</v>
      </c>
      <c r="AM41" s="645"/>
      <c r="AN41" s="645"/>
      <c r="AO41" s="670"/>
      <c r="AQ41" s="676" t="s">
        <v>352</v>
      </c>
      <c r="AR41" s="677"/>
      <c r="AS41" s="677"/>
      <c r="AT41" s="677"/>
      <c r="AU41" s="677"/>
      <c r="AV41" s="677"/>
      <c r="AW41" s="677"/>
      <c r="AX41" s="677"/>
      <c r="AY41" s="678"/>
      <c r="AZ41" s="641">
        <v>545733</v>
      </c>
      <c r="BA41" s="642"/>
      <c r="BB41" s="642"/>
      <c r="BC41" s="642"/>
      <c r="BD41" s="652"/>
      <c r="BE41" s="652"/>
      <c r="BF41" s="679"/>
      <c r="BG41" s="684"/>
      <c r="BH41" s="685"/>
      <c r="BI41" s="685"/>
      <c r="BJ41" s="685"/>
      <c r="BK41" s="685"/>
      <c r="BL41" s="347"/>
      <c r="BM41" s="680" t="s">
        <v>353</v>
      </c>
      <c r="BN41" s="680"/>
      <c r="BO41" s="680"/>
      <c r="BP41" s="680"/>
      <c r="BQ41" s="680"/>
      <c r="BR41" s="680"/>
      <c r="BS41" s="680"/>
      <c r="BT41" s="680"/>
      <c r="BU41" s="681"/>
      <c r="BV41" s="641">
        <v>1</v>
      </c>
      <c r="BW41" s="642"/>
      <c r="BX41" s="642"/>
      <c r="BY41" s="642"/>
      <c r="BZ41" s="642"/>
      <c r="CA41" s="642"/>
      <c r="CB41" s="682"/>
      <c r="CD41" s="683" t="s">
        <v>354</v>
      </c>
      <c r="CE41" s="680"/>
      <c r="CF41" s="680"/>
      <c r="CG41" s="680"/>
      <c r="CH41" s="680"/>
      <c r="CI41" s="680"/>
      <c r="CJ41" s="680"/>
      <c r="CK41" s="680"/>
      <c r="CL41" s="680"/>
      <c r="CM41" s="680"/>
      <c r="CN41" s="680"/>
      <c r="CO41" s="680"/>
      <c r="CP41" s="680"/>
      <c r="CQ41" s="681"/>
      <c r="CR41" s="641" t="s">
        <v>128</v>
      </c>
      <c r="CS41" s="652"/>
      <c r="CT41" s="652"/>
      <c r="CU41" s="652"/>
      <c r="CV41" s="652"/>
      <c r="CW41" s="652"/>
      <c r="CX41" s="652"/>
      <c r="CY41" s="653"/>
      <c r="CZ41" s="644" t="s">
        <v>128</v>
      </c>
      <c r="DA41" s="654"/>
      <c r="DB41" s="654"/>
      <c r="DC41" s="655"/>
      <c r="DD41" s="647" t="s">
        <v>128</v>
      </c>
      <c r="DE41" s="652"/>
      <c r="DF41" s="652"/>
      <c r="DG41" s="652"/>
      <c r="DH41" s="652"/>
      <c r="DI41" s="652"/>
      <c r="DJ41" s="652"/>
      <c r="DK41" s="653"/>
      <c r="DL41" s="648"/>
      <c r="DM41" s="649"/>
      <c r="DN41" s="649"/>
      <c r="DO41" s="649"/>
      <c r="DP41" s="649"/>
      <c r="DQ41" s="649"/>
      <c r="DR41" s="649"/>
      <c r="DS41" s="649"/>
      <c r="DT41" s="649"/>
      <c r="DU41" s="649"/>
      <c r="DV41" s="650"/>
      <c r="DW41" s="634"/>
      <c r="DX41" s="635"/>
      <c r="DY41" s="635"/>
      <c r="DZ41" s="635"/>
      <c r="EA41" s="635"/>
      <c r="EB41" s="635"/>
      <c r="EC41" s="636"/>
    </row>
    <row r="42" spans="2:133" ht="11.25" customHeight="1" x14ac:dyDescent="0.2">
      <c r="B42" s="638" t="s">
        <v>355</v>
      </c>
      <c r="C42" s="639"/>
      <c r="D42" s="639"/>
      <c r="E42" s="639"/>
      <c r="F42" s="639"/>
      <c r="G42" s="639"/>
      <c r="H42" s="639"/>
      <c r="I42" s="639"/>
      <c r="J42" s="639"/>
      <c r="K42" s="639"/>
      <c r="L42" s="639"/>
      <c r="M42" s="639"/>
      <c r="N42" s="639"/>
      <c r="O42" s="639"/>
      <c r="P42" s="639"/>
      <c r="Q42" s="640"/>
      <c r="R42" s="641" t="s">
        <v>128</v>
      </c>
      <c r="S42" s="642"/>
      <c r="T42" s="642"/>
      <c r="U42" s="642"/>
      <c r="V42" s="642"/>
      <c r="W42" s="642"/>
      <c r="X42" s="642"/>
      <c r="Y42" s="643"/>
      <c r="Z42" s="668" t="s">
        <v>128</v>
      </c>
      <c r="AA42" s="668"/>
      <c r="AB42" s="668"/>
      <c r="AC42" s="668"/>
      <c r="AD42" s="669" t="s">
        <v>128</v>
      </c>
      <c r="AE42" s="669"/>
      <c r="AF42" s="669"/>
      <c r="AG42" s="669"/>
      <c r="AH42" s="669"/>
      <c r="AI42" s="669"/>
      <c r="AJ42" s="669"/>
      <c r="AK42" s="669"/>
      <c r="AL42" s="644" t="s">
        <v>128</v>
      </c>
      <c r="AM42" s="645"/>
      <c r="AN42" s="645"/>
      <c r="AO42" s="670"/>
      <c r="AQ42" s="688" t="s">
        <v>356</v>
      </c>
      <c r="AR42" s="689"/>
      <c r="AS42" s="689"/>
      <c r="AT42" s="689"/>
      <c r="AU42" s="689"/>
      <c r="AV42" s="689"/>
      <c r="AW42" s="689"/>
      <c r="AX42" s="689"/>
      <c r="AY42" s="690"/>
      <c r="AZ42" s="621">
        <v>1892383</v>
      </c>
      <c r="BA42" s="656"/>
      <c r="BB42" s="656"/>
      <c r="BC42" s="656"/>
      <c r="BD42" s="622"/>
      <c r="BE42" s="622"/>
      <c r="BF42" s="671"/>
      <c r="BG42" s="686"/>
      <c r="BH42" s="687"/>
      <c r="BI42" s="687"/>
      <c r="BJ42" s="687"/>
      <c r="BK42" s="687"/>
      <c r="BL42" s="348"/>
      <c r="BM42" s="672" t="s">
        <v>357</v>
      </c>
      <c r="BN42" s="672"/>
      <c r="BO42" s="672"/>
      <c r="BP42" s="672"/>
      <c r="BQ42" s="672"/>
      <c r="BR42" s="672"/>
      <c r="BS42" s="672"/>
      <c r="BT42" s="672"/>
      <c r="BU42" s="673"/>
      <c r="BV42" s="621">
        <v>371</v>
      </c>
      <c r="BW42" s="656"/>
      <c r="BX42" s="656"/>
      <c r="BY42" s="656"/>
      <c r="BZ42" s="656"/>
      <c r="CA42" s="656"/>
      <c r="CB42" s="674"/>
      <c r="CD42" s="638" t="s">
        <v>358</v>
      </c>
      <c r="CE42" s="639"/>
      <c r="CF42" s="639"/>
      <c r="CG42" s="639"/>
      <c r="CH42" s="639"/>
      <c r="CI42" s="639"/>
      <c r="CJ42" s="639"/>
      <c r="CK42" s="639"/>
      <c r="CL42" s="639"/>
      <c r="CM42" s="639"/>
      <c r="CN42" s="639"/>
      <c r="CO42" s="639"/>
      <c r="CP42" s="639"/>
      <c r="CQ42" s="640"/>
      <c r="CR42" s="641">
        <v>2021677</v>
      </c>
      <c r="CS42" s="652"/>
      <c r="CT42" s="652"/>
      <c r="CU42" s="652"/>
      <c r="CV42" s="652"/>
      <c r="CW42" s="652"/>
      <c r="CX42" s="652"/>
      <c r="CY42" s="653"/>
      <c r="CZ42" s="644">
        <v>7</v>
      </c>
      <c r="DA42" s="654"/>
      <c r="DB42" s="654"/>
      <c r="DC42" s="655"/>
      <c r="DD42" s="647">
        <v>1036643</v>
      </c>
      <c r="DE42" s="652"/>
      <c r="DF42" s="652"/>
      <c r="DG42" s="652"/>
      <c r="DH42" s="652"/>
      <c r="DI42" s="652"/>
      <c r="DJ42" s="652"/>
      <c r="DK42" s="653"/>
      <c r="DL42" s="648"/>
      <c r="DM42" s="649"/>
      <c r="DN42" s="649"/>
      <c r="DO42" s="649"/>
      <c r="DP42" s="649"/>
      <c r="DQ42" s="649"/>
      <c r="DR42" s="649"/>
      <c r="DS42" s="649"/>
      <c r="DT42" s="649"/>
      <c r="DU42" s="649"/>
      <c r="DV42" s="650"/>
      <c r="DW42" s="634"/>
      <c r="DX42" s="635"/>
      <c r="DY42" s="635"/>
      <c r="DZ42" s="635"/>
      <c r="EA42" s="635"/>
      <c r="EB42" s="635"/>
      <c r="EC42" s="636"/>
    </row>
    <row r="43" spans="2:133" ht="11.25" customHeight="1" x14ac:dyDescent="0.2">
      <c r="B43" s="638" t="s">
        <v>359</v>
      </c>
      <c r="C43" s="639"/>
      <c r="D43" s="639"/>
      <c r="E43" s="639"/>
      <c r="F43" s="639"/>
      <c r="G43" s="639"/>
      <c r="H43" s="639"/>
      <c r="I43" s="639"/>
      <c r="J43" s="639"/>
      <c r="K43" s="639"/>
      <c r="L43" s="639"/>
      <c r="M43" s="639"/>
      <c r="N43" s="639"/>
      <c r="O43" s="639"/>
      <c r="P43" s="639"/>
      <c r="Q43" s="640"/>
      <c r="R43" s="641">
        <v>1026900</v>
      </c>
      <c r="S43" s="642"/>
      <c r="T43" s="642"/>
      <c r="U43" s="642"/>
      <c r="V43" s="642"/>
      <c r="W43" s="642"/>
      <c r="X43" s="642"/>
      <c r="Y43" s="643"/>
      <c r="Z43" s="668">
        <v>3.4</v>
      </c>
      <c r="AA43" s="668"/>
      <c r="AB43" s="668"/>
      <c r="AC43" s="668"/>
      <c r="AD43" s="669" t="s">
        <v>128</v>
      </c>
      <c r="AE43" s="669"/>
      <c r="AF43" s="669"/>
      <c r="AG43" s="669"/>
      <c r="AH43" s="669"/>
      <c r="AI43" s="669"/>
      <c r="AJ43" s="669"/>
      <c r="AK43" s="669"/>
      <c r="AL43" s="644" t="s">
        <v>128</v>
      </c>
      <c r="AM43" s="645"/>
      <c r="AN43" s="645"/>
      <c r="AO43" s="670"/>
      <c r="BV43" s="349"/>
      <c r="BW43" s="349"/>
      <c r="BX43" s="349"/>
      <c r="BY43" s="349"/>
      <c r="BZ43" s="349"/>
      <c r="CA43" s="349"/>
      <c r="CB43" s="349"/>
      <c r="CD43" s="638" t="s">
        <v>360</v>
      </c>
      <c r="CE43" s="639"/>
      <c r="CF43" s="639"/>
      <c r="CG43" s="639"/>
      <c r="CH43" s="639"/>
      <c r="CI43" s="639"/>
      <c r="CJ43" s="639"/>
      <c r="CK43" s="639"/>
      <c r="CL43" s="639"/>
      <c r="CM43" s="639"/>
      <c r="CN43" s="639"/>
      <c r="CO43" s="639"/>
      <c r="CP43" s="639"/>
      <c r="CQ43" s="640"/>
      <c r="CR43" s="641">
        <v>60362</v>
      </c>
      <c r="CS43" s="652"/>
      <c r="CT43" s="652"/>
      <c r="CU43" s="652"/>
      <c r="CV43" s="652"/>
      <c r="CW43" s="652"/>
      <c r="CX43" s="652"/>
      <c r="CY43" s="653"/>
      <c r="CZ43" s="644">
        <v>0.2</v>
      </c>
      <c r="DA43" s="654"/>
      <c r="DB43" s="654"/>
      <c r="DC43" s="655"/>
      <c r="DD43" s="647">
        <v>60362</v>
      </c>
      <c r="DE43" s="652"/>
      <c r="DF43" s="652"/>
      <c r="DG43" s="652"/>
      <c r="DH43" s="652"/>
      <c r="DI43" s="652"/>
      <c r="DJ43" s="652"/>
      <c r="DK43" s="653"/>
      <c r="DL43" s="648"/>
      <c r="DM43" s="649"/>
      <c r="DN43" s="649"/>
      <c r="DO43" s="649"/>
      <c r="DP43" s="649"/>
      <c r="DQ43" s="649"/>
      <c r="DR43" s="649"/>
      <c r="DS43" s="649"/>
      <c r="DT43" s="649"/>
      <c r="DU43" s="649"/>
      <c r="DV43" s="650"/>
      <c r="DW43" s="634"/>
      <c r="DX43" s="635"/>
      <c r="DY43" s="635"/>
      <c r="DZ43" s="635"/>
      <c r="EA43" s="635"/>
      <c r="EB43" s="635"/>
      <c r="EC43" s="636"/>
    </row>
    <row r="44" spans="2:133" ht="11.25" customHeight="1" x14ac:dyDescent="0.2">
      <c r="B44" s="618" t="s">
        <v>361</v>
      </c>
      <c r="C44" s="619"/>
      <c r="D44" s="619"/>
      <c r="E44" s="619"/>
      <c r="F44" s="619"/>
      <c r="G44" s="619"/>
      <c r="H44" s="619"/>
      <c r="I44" s="619"/>
      <c r="J44" s="619"/>
      <c r="K44" s="619"/>
      <c r="L44" s="619"/>
      <c r="M44" s="619"/>
      <c r="N44" s="619"/>
      <c r="O44" s="619"/>
      <c r="P44" s="619"/>
      <c r="Q44" s="620"/>
      <c r="R44" s="621">
        <v>29881653</v>
      </c>
      <c r="S44" s="656"/>
      <c r="T44" s="656"/>
      <c r="U44" s="656"/>
      <c r="V44" s="656"/>
      <c r="W44" s="656"/>
      <c r="X44" s="656"/>
      <c r="Y44" s="657"/>
      <c r="Z44" s="658">
        <v>100</v>
      </c>
      <c r="AA44" s="658"/>
      <c r="AB44" s="658"/>
      <c r="AC44" s="658"/>
      <c r="AD44" s="659">
        <v>16004941</v>
      </c>
      <c r="AE44" s="659"/>
      <c r="AF44" s="659"/>
      <c r="AG44" s="659"/>
      <c r="AH44" s="659"/>
      <c r="AI44" s="659"/>
      <c r="AJ44" s="659"/>
      <c r="AK44" s="659"/>
      <c r="AL44" s="624">
        <v>100</v>
      </c>
      <c r="AM44" s="660"/>
      <c r="AN44" s="660"/>
      <c r="AO44" s="661"/>
      <c r="CD44" s="662" t="s">
        <v>308</v>
      </c>
      <c r="CE44" s="663"/>
      <c r="CF44" s="638" t="s">
        <v>362</v>
      </c>
      <c r="CG44" s="639"/>
      <c r="CH44" s="639"/>
      <c r="CI44" s="639"/>
      <c r="CJ44" s="639"/>
      <c r="CK44" s="639"/>
      <c r="CL44" s="639"/>
      <c r="CM44" s="639"/>
      <c r="CN44" s="639"/>
      <c r="CO44" s="639"/>
      <c r="CP44" s="639"/>
      <c r="CQ44" s="640"/>
      <c r="CR44" s="641">
        <v>2021677</v>
      </c>
      <c r="CS44" s="642"/>
      <c r="CT44" s="642"/>
      <c r="CU44" s="642"/>
      <c r="CV44" s="642"/>
      <c r="CW44" s="642"/>
      <c r="CX44" s="642"/>
      <c r="CY44" s="643"/>
      <c r="CZ44" s="644">
        <v>7</v>
      </c>
      <c r="DA44" s="645"/>
      <c r="DB44" s="645"/>
      <c r="DC44" s="646"/>
      <c r="DD44" s="647">
        <v>1036643</v>
      </c>
      <c r="DE44" s="642"/>
      <c r="DF44" s="642"/>
      <c r="DG44" s="642"/>
      <c r="DH44" s="642"/>
      <c r="DI44" s="642"/>
      <c r="DJ44" s="642"/>
      <c r="DK44" s="643"/>
      <c r="DL44" s="648"/>
      <c r="DM44" s="649"/>
      <c r="DN44" s="649"/>
      <c r="DO44" s="649"/>
      <c r="DP44" s="649"/>
      <c r="DQ44" s="649"/>
      <c r="DR44" s="649"/>
      <c r="DS44" s="649"/>
      <c r="DT44" s="649"/>
      <c r="DU44" s="649"/>
      <c r="DV44" s="650"/>
      <c r="DW44" s="634"/>
      <c r="DX44" s="635"/>
      <c r="DY44" s="635"/>
      <c r="DZ44" s="635"/>
      <c r="EA44" s="635"/>
      <c r="EB44" s="635"/>
      <c r="EC44" s="636"/>
    </row>
    <row r="45" spans="2:133" ht="11.25" customHeight="1" x14ac:dyDescent="0.2">
      <c r="B45" s="350"/>
      <c r="C45" s="350"/>
      <c r="D45" s="350"/>
      <c r="E45" s="350"/>
      <c r="F45" s="350"/>
      <c r="G45" s="350"/>
      <c r="H45" s="350"/>
      <c r="I45" s="350"/>
      <c r="J45" s="350"/>
      <c r="K45" s="350"/>
      <c r="L45" s="350"/>
      <c r="M45" s="350"/>
      <c r="N45" s="350"/>
      <c r="O45" s="350"/>
      <c r="P45" s="350"/>
      <c r="Q45" s="350"/>
      <c r="R45" s="350"/>
      <c r="S45" s="350"/>
      <c r="T45" s="350"/>
      <c r="U45" s="350"/>
      <c r="V45" s="350"/>
      <c r="W45" s="350"/>
      <c r="X45" s="350"/>
      <c r="Y45" s="350"/>
      <c r="Z45" s="350"/>
      <c r="AA45" s="350"/>
      <c r="AB45" s="350"/>
      <c r="AC45" s="350"/>
      <c r="AD45" s="350"/>
      <c r="AE45" s="350"/>
      <c r="AF45" s="350"/>
      <c r="AG45" s="350"/>
      <c r="AH45" s="350"/>
      <c r="AI45" s="350"/>
      <c r="AJ45" s="350"/>
      <c r="AK45" s="350"/>
      <c r="AL45" s="350"/>
      <c r="AM45" s="350"/>
      <c r="AN45" s="350"/>
      <c r="AO45" s="350"/>
      <c r="CD45" s="664"/>
      <c r="CE45" s="665"/>
      <c r="CF45" s="638" t="s">
        <v>363</v>
      </c>
      <c r="CG45" s="639"/>
      <c r="CH45" s="639"/>
      <c r="CI45" s="639"/>
      <c r="CJ45" s="639"/>
      <c r="CK45" s="639"/>
      <c r="CL45" s="639"/>
      <c r="CM45" s="639"/>
      <c r="CN45" s="639"/>
      <c r="CO45" s="639"/>
      <c r="CP45" s="639"/>
      <c r="CQ45" s="640"/>
      <c r="CR45" s="641">
        <v>563982</v>
      </c>
      <c r="CS45" s="652"/>
      <c r="CT45" s="652"/>
      <c r="CU45" s="652"/>
      <c r="CV45" s="652"/>
      <c r="CW45" s="652"/>
      <c r="CX45" s="652"/>
      <c r="CY45" s="653"/>
      <c r="CZ45" s="644">
        <v>2</v>
      </c>
      <c r="DA45" s="654"/>
      <c r="DB45" s="654"/>
      <c r="DC45" s="655"/>
      <c r="DD45" s="647">
        <v>122131</v>
      </c>
      <c r="DE45" s="652"/>
      <c r="DF45" s="652"/>
      <c r="DG45" s="652"/>
      <c r="DH45" s="652"/>
      <c r="DI45" s="652"/>
      <c r="DJ45" s="652"/>
      <c r="DK45" s="653"/>
      <c r="DL45" s="648"/>
      <c r="DM45" s="649"/>
      <c r="DN45" s="649"/>
      <c r="DO45" s="649"/>
      <c r="DP45" s="649"/>
      <c r="DQ45" s="649"/>
      <c r="DR45" s="649"/>
      <c r="DS45" s="649"/>
      <c r="DT45" s="649"/>
      <c r="DU45" s="649"/>
      <c r="DV45" s="650"/>
      <c r="DW45" s="634"/>
      <c r="DX45" s="635"/>
      <c r="DY45" s="635"/>
      <c r="DZ45" s="635"/>
      <c r="EA45" s="635"/>
      <c r="EB45" s="635"/>
      <c r="EC45" s="636"/>
    </row>
    <row r="46" spans="2:133" ht="11.25" customHeight="1" x14ac:dyDescent="0.2">
      <c r="B46" s="351" t="s">
        <v>364</v>
      </c>
      <c r="C46" s="351"/>
      <c r="D46" s="351"/>
      <c r="E46" s="351"/>
      <c r="F46" s="351"/>
      <c r="G46" s="351"/>
      <c r="H46" s="351"/>
      <c r="I46" s="351"/>
      <c r="J46" s="351"/>
      <c r="K46" s="351"/>
      <c r="L46" s="351"/>
      <c r="M46" s="351"/>
      <c r="N46" s="351"/>
      <c r="O46" s="351"/>
      <c r="P46" s="351"/>
      <c r="Q46" s="351"/>
      <c r="R46" s="351"/>
      <c r="S46" s="351"/>
      <c r="T46" s="351"/>
      <c r="U46" s="351"/>
      <c r="V46" s="351"/>
      <c r="W46" s="351"/>
      <c r="X46" s="351"/>
      <c r="Y46" s="351"/>
      <c r="Z46" s="351"/>
      <c r="AA46" s="351"/>
      <c r="AB46" s="351"/>
      <c r="AC46" s="351"/>
      <c r="AD46" s="351"/>
      <c r="AE46" s="351"/>
      <c r="AF46" s="351"/>
      <c r="AG46" s="351"/>
      <c r="AH46" s="351"/>
      <c r="AI46" s="351"/>
      <c r="AJ46" s="351"/>
      <c r="AK46" s="351"/>
      <c r="AL46" s="351"/>
      <c r="AM46" s="351"/>
      <c r="AN46" s="351"/>
      <c r="AO46" s="351"/>
      <c r="CD46" s="664"/>
      <c r="CE46" s="665"/>
      <c r="CF46" s="638" t="s">
        <v>365</v>
      </c>
      <c r="CG46" s="639"/>
      <c r="CH46" s="639"/>
      <c r="CI46" s="639"/>
      <c r="CJ46" s="639"/>
      <c r="CK46" s="639"/>
      <c r="CL46" s="639"/>
      <c r="CM46" s="639"/>
      <c r="CN46" s="639"/>
      <c r="CO46" s="639"/>
      <c r="CP46" s="639"/>
      <c r="CQ46" s="640"/>
      <c r="CR46" s="641">
        <v>1445995</v>
      </c>
      <c r="CS46" s="642"/>
      <c r="CT46" s="642"/>
      <c r="CU46" s="642"/>
      <c r="CV46" s="642"/>
      <c r="CW46" s="642"/>
      <c r="CX46" s="642"/>
      <c r="CY46" s="643"/>
      <c r="CZ46" s="644">
        <v>5</v>
      </c>
      <c r="DA46" s="645"/>
      <c r="DB46" s="645"/>
      <c r="DC46" s="646"/>
      <c r="DD46" s="647">
        <v>910912</v>
      </c>
      <c r="DE46" s="642"/>
      <c r="DF46" s="642"/>
      <c r="DG46" s="642"/>
      <c r="DH46" s="642"/>
      <c r="DI46" s="642"/>
      <c r="DJ46" s="642"/>
      <c r="DK46" s="643"/>
      <c r="DL46" s="648"/>
      <c r="DM46" s="649"/>
      <c r="DN46" s="649"/>
      <c r="DO46" s="649"/>
      <c r="DP46" s="649"/>
      <c r="DQ46" s="649"/>
      <c r="DR46" s="649"/>
      <c r="DS46" s="649"/>
      <c r="DT46" s="649"/>
      <c r="DU46" s="649"/>
      <c r="DV46" s="650"/>
      <c r="DW46" s="634"/>
      <c r="DX46" s="635"/>
      <c r="DY46" s="635"/>
      <c r="DZ46" s="635"/>
      <c r="EA46" s="635"/>
      <c r="EB46" s="635"/>
      <c r="EC46" s="636"/>
    </row>
    <row r="47" spans="2:133" ht="11.25" customHeight="1" x14ac:dyDescent="0.2">
      <c r="B47" s="651" t="s">
        <v>366</v>
      </c>
      <c r="C47" s="651"/>
      <c r="D47" s="651"/>
      <c r="E47" s="651"/>
      <c r="F47" s="651"/>
      <c r="G47" s="651"/>
      <c r="H47" s="651"/>
      <c r="I47" s="651"/>
      <c r="J47" s="651"/>
      <c r="K47" s="651"/>
      <c r="L47" s="651"/>
      <c r="M47" s="651"/>
      <c r="N47" s="651"/>
      <c r="O47" s="651"/>
      <c r="P47" s="651"/>
      <c r="Q47" s="651"/>
      <c r="R47" s="651"/>
      <c r="S47" s="651"/>
      <c r="T47" s="651"/>
      <c r="U47" s="651"/>
      <c r="V47" s="651"/>
      <c r="W47" s="651"/>
      <c r="X47" s="651"/>
      <c r="Y47" s="651"/>
      <c r="Z47" s="651"/>
      <c r="AA47" s="651"/>
      <c r="AB47" s="651"/>
      <c r="AC47" s="651"/>
      <c r="AD47" s="651"/>
      <c r="AE47" s="651"/>
      <c r="AF47" s="651"/>
      <c r="AG47" s="651"/>
      <c r="AH47" s="651"/>
      <c r="AI47" s="651"/>
      <c r="AJ47" s="651"/>
      <c r="AK47" s="651"/>
      <c r="AL47" s="651"/>
      <c r="AM47" s="651"/>
      <c r="AN47" s="651"/>
      <c r="AO47" s="651"/>
      <c r="AP47" s="651"/>
      <c r="AQ47" s="651"/>
      <c r="AR47" s="651"/>
      <c r="AS47" s="651"/>
      <c r="AT47" s="651"/>
      <c r="AU47" s="651"/>
      <c r="AV47" s="651"/>
      <c r="AW47" s="651"/>
      <c r="AX47" s="651"/>
      <c r="AY47" s="651"/>
      <c r="AZ47" s="651"/>
      <c r="BA47" s="651"/>
      <c r="BB47" s="651"/>
      <c r="BC47" s="651"/>
      <c r="BD47" s="651"/>
      <c r="BE47" s="651"/>
      <c r="BF47" s="651"/>
      <c r="BG47" s="651"/>
      <c r="BH47" s="651"/>
      <c r="BI47" s="651"/>
      <c r="BJ47" s="651"/>
      <c r="BK47" s="651"/>
      <c r="BL47" s="651"/>
      <c r="BM47" s="651"/>
      <c r="BN47" s="651"/>
      <c r="BO47" s="651"/>
      <c r="BP47" s="651"/>
      <c r="BQ47" s="651"/>
      <c r="BR47" s="651"/>
      <c r="BS47" s="651"/>
      <c r="BT47" s="651"/>
      <c r="BU47" s="651"/>
      <c r="BV47" s="651"/>
      <c r="BW47" s="651"/>
      <c r="BX47" s="651"/>
      <c r="BY47" s="651"/>
      <c r="BZ47" s="651"/>
      <c r="CA47" s="651"/>
      <c r="CB47" s="651"/>
      <c r="CD47" s="664"/>
      <c r="CE47" s="665"/>
      <c r="CF47" s="638" t="s">
        <v>367</v>
      </c>
      <c r="CG47" s="639"/>
      <c r="CH47" s="639"/>
      <c r="CI47" s="639"/>
      <c r="CJ47" s="639"/>
      <c r="CK47" s="639"/>
      <c r="CL47" s="639"/>
      <c r="CM47" s="639"/>
      <c r="CN47" s="639"/>
      <c r="CO47" s="639"/>
      <c r="CP47" s="639"/>
      <c r="CQ47" s="640"/>
      <c r="CR47" s="641" t="s">
        <v>128</v>
      </c>
      <c r="CS47" s="652"/>
      <c r="CT47" s="652"/>
      <c r="CU47" s="652"/>
      <c r="CV47" s="652"/>
      <c r="CW47" s="652"/>
      <c r="CX47" s="652"/>
      <c r="CY47" s="653"/>
      <c r="CZ47" s="644" t="s">
        <v>128</v>
      </c>
      <c r="DA47" s="654"/>
      <c r="DB47" s="654"/>
      <c r="DC47" s="655"/>
      <c r="DD47" s="647" t="s">
        <v>128</v>
      </c>
      <c r="DE47" s="652"/>
      <c r="DF47" s="652"/>
      <c r="DG47" s="652"/>
      <c r="DH47" s="652"/>
      <c r="DI47" s="652"/>
      <c r="DJ47" s="652"/>
      <c r="DK47" s="653"/>
      <c r="DL47" s="648"/>
      <c r="DM47" s="649"/>
      <c r="DN47" s="649"/>
      <c r="DO47" s="649"/>
      <c r="DP47" s="649"/>
      <c r="DQ47" s="649"/>
      <c r="DR47" s="649"/>
      <c r="DS47" s="649"/>
      <c r="DT47" s="649"/>
      <c r="DU47" s="649"/>
      <c r="DV47" s="650"/>
      <c r="DW47" s="634"/>
      <c r="DX47" s="635"/>
      <c r="DY47" s="635"/>
      <c r="DZ47" s="635"/>
      <c r="EA47" s="635"/>
      <c r="EB47" s="635"/>
      <c r="EC47" s="636"/>
    </row>
    <row r="48" spans="2:133" ht="10.8" x14ac:dyDescent="0.2">
      <c r="B48" s="637" t="s">
        <v>368</v>
      </c>
      <c r="C48" s="637"/>
      <c r="D48" s="637"/>
      <c r="E48" s="637"/>
      <c r="F48" s="637"/>
      <c r="G48" s="637"/>
      <c r="H48" s="637"/>
      <c r="I48" s="637"/>
      <c r="J48" s="637"/>
      <c r="K48" s="637"/>
      <c r="L48" s="637"/>
      <c r="M48" s="637"/>
      <c r="N48" s="637"/>
      <c r="O48" s="637"/>
      <c r="P48" s="637"/>
      <c r="Q48" s="637"/>
      <c r="R48" s="637"/>
      <c r="S48" s="637"/>
      <c r="T48" s="637"/>
      <c r="U48" s="637"/>
      <c r="V48" s="637"/>
      <c r="W48" s="637"/>
      <c r="X48" s="637"/>
      <c r="Y48" s="637"/>
      <c r="Z48" s="637"/>
      <c r="AA48" s="637"/>
      <c r="AB48" s="637"/>
      <c r="AC48" s="637"/>
      <c r="AD48" s="637"/>
      <c r="AE48" s="637"/>
      <c r="AF48" s="637"/>
      <c r="AG48" s="637"/>
      <c r="AH48" s="637"/>
      <c r="AI48" s="637"/>
      <c r="AJ48" s="637"/>
      <c r="AK48" s="637"/>
      <c r="AL48" s="637"/>
      <c r="AM48" s="637"/>
      <c r="AN48" s="637"/>
      <c r="AO48" s="637"/>
      <c r="AP48" s="637"/>
      <c r="AQ48" s="637"/>
      <c r="AR48" s="637"/>
      <c r="AS48" s="637"/>
      <c r="AT48" s="637"/>
      <c r="AU48" s="637"/>
      <c r="AV48" s="637"/>
      <c r="AW48" s="637"/>
      <c r="AX48" s="637"/>
      <c r="AY48" s="637"/>
      <c r="AZ48" s="637"/>
      <c r="BA48" s="637"/>
      <c r="BB48" s="637"/>
      <c r="BC48" s="637"/>
      <c r="BD48" s="637"/>
      <c r="BE48" s="637"/>
      <c r="BF48" s="637"/>
      <c r="BG48" s="637"/>
      <c r="BH48" s="637"/>
      <c r="BI48" s="637"/>
      <c r="BJ48" s="637"/>
      <c r="BK48" s="637"/>
      <c r="BL48" s="637"/>
      <c r="BM48" s="637"/>
      <c r="BN48" s="637"/>
      <c r="BO48" s="637"/>
      <c r="BP48" s="637"/>
      <c r="BQ48" s="637"/>
      <c r="BR48" s="637"/>
      <c r="BS48" s="637"/>
      <c r="BT48" s="637"/>
      <c r="BU48" s="637"/>
      <c r="BV48" s="637"/>
      <c r="BW48" s="637"/>
      <c r="BX48" s="637"/>
      <c r="BY48" s="637"/>
      <c r="BZ48" s="637"/>
      <c r="CA48" s="637"/>
      <c r="CB48" s="637"/>
      <c r="CD48" s="666"/>
      <c r="CE48" s="667"/>
      <c r="CF48" s="638" t="s">
        <v>369</v>
      </c>
      <c r="CG48" s="639"/>
      <c r="CH48" s="639"/>
      <c r="CI48" s="639"/>
      <c r="CJ48" s="639"/>
      <c r="CK48" s="639"/>
      <c r="CL48" s="639"/>
      <c r="CM48" s="639"/>
      <c r="CN48" s="639"/>
      <c r="CO48" s="639"/>
      <c r="CP48" s="639"/>
      <c r="CQ48" s="640"/>
      <c r="CR48" s="641" t="s">
        <v>128</v>
      </c>
      <c r="CS48" s="642"/>
      <c r="CT48" s="642"/>
      <c r="CU48" s="642"/>
      <c r="CV48" s="642"/>
      <c r="CW48" s="642"/>
      <c r="CX48" s="642"/>
      <c r="CY48" s="643"/>
      <c r="CZ48" s="644" t="s">
        <v>128</v>
      </c>
      <c r="DA48" s="645"/>
      <c r="DB48" s="645"/>
      <c r="DC48" s="646"/>
      <c r="DD48" s="647" t="s">
        <v>128</v>
      </c>
      <c r="DE48" s="642"/>
      <c r="DF48" s="642"/>
      <c r="DG48" s="642"/>
      <c r="DH48" s="642"/>
      <c r="DI48" s="642"/>
      <c r="DJ48" s="642"/>
      <c r="DK48" s="643"/>
      <c r="DL48" s="648"/>
      <c r="DM48" s="649"/>
      <c r="DN48" s="649"/>
      <c r="DO48" s="649"/>
      <c r="DP48" s="649"/>
      <c r="DQ48" s="649"/>
      <c r="DR48" s="649"/>
      <c r="DS48" s="649"/>
      <c r="DT48" s="649"/>
      <c r="DU48" s="649"/>
      <c r="DV48" s="650"/>
      <c r="DW48" s="634"/>
      <c r="DX48" s="635"/>
      <c r="DY48" s="635"/>
      <c r="DZ48" s="635"/>
      <c r="EA48" s="635"/>
      <c r="EB48" s="635"/>
      <c r="EC48" s="636"/>
    </row>
    <row r="49" spans="2:133" ht="11.25" customHeight="1" x14ac:dyDescent="0.2">
      <c r="B49" s="352"/>
      <c r="C49" s="351"/>
      <c r="D49" s="351"/>
      <c r="E49" s="351"/>
      <c r="F49" s="351"/>
      <c r="G49" s="351"/>
      <c r="H49" s="351"/>
      <c r="I49" s="351"/>
      <c r="J49" s="351"/>
      <c r="K49" s="351"/>
      <c r="L49" s="351"/>
      <c r="M49" s="351"/>
      <c r="N49" s="351"/>
      <c r="O49" s="351"/>
      <c r="P49" s="351"/>
      <c r="Q49" s="351"/>
      <c r="R49" s="351"/>
      <c r="S49" s="351"/>
      <c r="T49" s="351"/>
      <c r="U49" s="351"/>
      <c r="V49" s="351"/>
      <c r="W49" s="351"/>
      <c r="X49" s="351"/>
      <c r="Y49" s="351"/>
      <c r="Z49" s="351"/>
      <c r="AA49" s="351"/>
      <c r="AB49" s="351"/>
      <c r="AC49" s="351"/>
      <c r="AD49" s="351"/>
      <c r="AE49" s="351"/>
      <c r="AF49" s="351"/>
      <c r="AG49" s="351"/>
      <c r="AH49" s="351"/>
      <c r="AI49" s="351"/>
      <c r="AJ49" s="351"/>
      <c r="AK49" s="351"/>
      <c r="AL49" s="351"/>
      <c r="AM49" s="351"/>
      <c r="AN49" s="351"/>
      <c r="AO49" s="351"/>
      <c r="CD49" s="618" t="s">
        <v>370</v>
      </c>
      <c r="CE49" s="619"/>
      <c r="CF49" s="619"/>
      <c r="CG49" s="619"/>
      <c r="CH49" s="619"/>
      <c r="CI49" s="619"/>
      <c r="CJ49" s="619"/>
      <c r="CK49" s="619"/>
      <c r="CL49" s="619"/>
      <c r="CM49" s="619"/>
      <c r="CN49" s="619"/>
      <c r="CO49" s="619"/>
      <c r="CP49" s="619"/>
      <c r="CQ49" s="620"/>
      <c r="CR49" s="621">
        <v>28710449</v>
      </c>
      <c r="CS49" s="622"/>
      <c r="CT49" s="622"/>
      <c r="CU49" s="622"/>
      <c r="CV49" s="622"/>
      <c r="CW49" s="622"/>
      <c r="CX49" s="622"/>
      <c r="CY49" s="623"/>
      <c r="CZ49" s="624">
        <v>100</v>
      </c>
      <c r="DA49" s="625"/>
      <c r="DB49" s="625"/>
      <c r="DC49" s="626"/>
      <c r="DD49" s="627">
        <v>18984543</v>
      </c>
      <c r="DE49" s="622"/>
      <c r="DF49" s="622"/>
      <c r="DG49" s="622"/>
      <c r="DH49" s="622"/>
      <c r="DI49" s="622"/>
      <c r="DJ49" s="622"/>
      <c r="DK49" s="623"/>
      <c r="DL49" s="628"/>
      <c r="DM49" s="629"/>
      <c r="DN49" s="629"/>
      <c r="DO49" s="629"/>
      <c r="DP49" s="629"/>
      <c r="DQ49" s="629"/>
      <c r="DR49" s="629"/>
      <c r="DS49" s="629"/>
      <c r="DT49" s="629"/>
      <c r="DU49" s="629"/>
      <c r="DV49" s="630"/>
      <c r="DW49" s="631"/>
      <c r="DX49" s="632"/>
      <c r="DY49" s="632"/>
      <c r="DZ49" s="632"/>
      <c r="EA49" s="632"/>
      <c r="EB49" s="632"/>
      <c r="EC49" s="633"/>
    </row>
    <row r="50" spans="2:133" ht="10.8" hidden="1" x14ac:dyDescent="0.2">
      <c r="B50" s="353"/>
      <c r="C50" s="350"/>
      <c r="D50" s="350"/>
      <c r="E50" s="350"/>
      <c r="F50" s="350"/>
      <c r="G50" s="350"/>
      <c r="H50" s="350"/>
      <c r="I50" s="350"/>
      <c r="J50" s="350"/>
      <c r="K50" s="350"/>
      <c r="L50" s="350"/>
      <c r="M50" s="350"/>
      <c r="N50" s="350"/>
      <c r="O50" s="350"/>
      <c r="P50" s="350"/>
      <c r="Q50" s="350"/>
      <c r="R50" s="350"/>
      <c r="S50" s="350"/>
      <c r="T50" s="350"/>
      <c r="U50" s="350"/>
      <c r="V50" s="350"/>
      <c r="W50" s="350"/>
      <c r="X50" s="350"/>
      <c r="Y50" s="350"/>
      <c r="Z50" s="350"/>
      <c r="AA50" s="350"/>
      <c r="AB50" s="350"/>
      <c r="AC50" s="350"/>
      <c r="AD50" s="350"/>
      <c r="AE50" s="350"/>
      <c r="AF50" s="350"/>
      <c r="AG50" s="350"/>
      <c r="AH50" s="350"/>
      <c r="AI50" s="350"/>
      <c r="AJ50" s="350"/>
      <c r="AK50" s="350"/>
      <c r="AL50" s="350"/>
      <c r="AM50" s="350"/>
      <c r="AN50" s="350"/>
      <c r="AO50" s="350"/>
    </row>
  </sheetData>
  <sheetProtection password="C5BB" sheet="1" objects="1" scenarios="1"/>
  <mergeCells count="618">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21:CQ21"/>
    <mergeCell ref="CR21:CY21"/>
    <mergeCell ref="CZ21:DC21"/>
    <mergeCell ref="DD21:DP21"/>
    <mergeCell ref="CD23:CQ23"/>
    <mergeCell ref="CR23:CY23"/>
    <mergeCell ref="CZ23:DC23"/>
    <mergeCell ref="DD23:DK23"/>
    <mergeCell ref="DL23:DV23"/>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CD25:CQ25"/>
    <mergeCell ref="CR25:CY25"/>
    <mergeCell ref="CZ25:DC25"/>
    <mergeCell ref="DD25:DK25"/>
    <mergeCell ref="CD27:CQ27"/>
    <mergeCell ref="CR27:CY27"/>
    <mergeCell ref="CZ27:DC27"/>
    <mergeCell ref="DD27:DK27"/>
    <mergeCell ref="DL27:DV27"/>
    <mergeCell ref="DL25:DV25"/>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BG26:BN26"/>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Z35:AC35"/>
    <mergeCell ref="AD35:AK35"/>
    <mergeCell ref="AL35:AO35"/>
    <mergeCell ref="AQ35:BF35"/>
    <mergeCell ref="CD34:CQ34"/>
    <mergeCell ref="CR34:CY34"/>
    <mergeCell ref="BG35:CB35"/>
    <mergeCell ref="CZ34:DC34"/>
    <mergeCell ref="DD34:DK34"/>
    <mergeCell ref="DL34:DV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B36:Q36"/>
    <mergeCell ref="R36:Y36"/>
    <mergeCell ref="Z36:AC36"/>
    <mergeCell ref="AD36:AK36"/>
    <mergeCell ref="AL36:AO36"/>
    <mergeCell ref="AQ36:AY36"/>
    <mergeCell ref="AZ36:BF36"/>
    <mergeCell ref="BG36:BU36"/>
    <mergeCell ref="BV36:CB36"/>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Z40:AC40"/>
    <mergeCell ref="AD40:AK40"/>
    <mergeCell ref="AL40:AO40"/>
    <mergeCell ref="AQ40:AY40"/>
    <mergeCell ref="AZ40:BF40"/>
    <mergeCell ref="BG40:BK42"/>
    <mergeCell ref="BM40:BU40"/>
    <mergeCell ref="Z42:AC42"/>
    <mergeCell ref="AD42:AK42"/>
    <mergeCell ref="AL42:AO42"/>
    <mergeCell ref="AQ42:AY42"/>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CD41:CQ41"/>
    <mergeCell ref="CR41:CY41"/>
    <mergeCell ref="CZ41:DC41"/>
    <mergeCell ref="DD41:DK41"/>
    <mergeCell ref="DL41:DV41"/>
    <mergeCell ref="B40:Q40"/>
    <mergeCell ref="R40:Y40"/>
    <mergeCell ref="B44:Q44"/>
    <mergeCell ref="R44:Y44"/>
    <mergeCell ref="Z44:AC44"/>
    <mergeCell ref="AD44:AK44"/>
    <mergeCell ref="AL44:AO44"/>
    <mergeCell ref="CD44:CE48"/>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CF44:CQ44"/>
    <mergeCell ref="CR44:CY44"/>
    <mergeCell ref="CZ44:DC44"/>
    <mergeCell ref="DD44:DK44"/>
    <mergeCell ref="DL44:DV44"/>
    <mergeCell ref="DW44:EC44"/>
    <mergeCell ref="CZ43:DC43"/>
    <mergeCell ref="DD43:DK43"/>
    <mergeCell ref="DL43:DV43"/>
    <mergeCell ref="DW43:EC43"/>
    <mergeCell ref="CF46:CQ46"/>
    <mergeCell ref="CR46:CY46"/>
    <mergeCell ref="CZ46:DC46"/>
    <mergeCell ref="DD46:DK46"/>
    <mergeCell ref="DL46:DV46"/>
    <mergeCell ref="DW46:EC46"/>
    <mergeCell ref="CF45:CQ45"/>
    <mergeCell ref="CR45:CY45"/>
    <mergeCell ref="CZ45:DC45"/>
    <mergeCell ref="DD45:DK45"/>
    <mergeCell ref="DL45:DV45"/>
    <mergeCell ref="DW45:EC45"/>
    <mergeCell ref="CD49:CQ49"/>
    <mergeCell ref="CR49:CY49"/>
    <mergeCell ref="CZ49:DC49"/>
    <mergeCell ref="DD49:DK49"/>
    <mergeCell ref="DL49:DV49"/>
    <mergeCell ref="DW49:EC49"/>
    <mergeCell ref="DW47:EC47"/>
    <mergeCell ref="B48:CB48"/>
    <mergeCell ref="CF48:CQ48"/>
    <mergeCell ref="CR48:CY48"/>
    <mergeCell ref="CZ48:DC48"/>
    <mergeCell ref="DD48:DK48"/>
    <mergeCell ref="DL48:DV48"/>
    <mergeCell ref="DW48:EC48"/>
    <mergeCell ref="B47:CB47"/>
    <mergeCell ref="CF47:CQ47"/>
    <mergeCell ref="CR47:CY47"/>
    <mergeCell ref="CZ47:DC47"/>
    <mergeCell ref="DD47:DK47"/>
    <mergeCell ref="DL47:DV47"/>
  </mergeCells>
  <phoneticPr fontId="2"/>
  <printOptions horizontalCentered="1"/>
  <pageMargins left="0" right="0" top="0.39370078740157483" bottom="0.39370078740157483" header="0.19685039370078741" footer="0.19685039370078741"/>
  <pageSetup paperSize="9" scale="63"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55" zoomScaleNormal="55" zoomScaleSheetLayoutView="70" workbookViewId="0"/>
  </sheetViews>
  <sheetFormatPr defaultColWidth="0" defaultRowHeight="13.2" zeroHeight="1" x14ac:dyDescent="0.2"/>
  <cols>
    <col min="1" max="130" width="2.77734375" style="215" customWidth="1"/>
    <col min="131" max="131" width="1.6640625" style="215" customWidth="1"/>
    <col min="132" max="16384" width="9" style="215" hidden="1"/>
  </cols>
  <sheetData>
    <row r="1" spans="1:131" ht="11.25" customHeight="1" thickBot="1" x14ac:dyDescent="0.25">
      <c r="A1" s="211"/>
      <c r="B1" s="211"/>
      <c r="C1" s="211"/>
      <c r="D1" s="211"/>
      <c r="E1" s="211"/>
      <c r="F1" s="211"/>
      <c r="G1" s="211"/>
      <c r="H1" s="211"/>
      <c r="I1" s="211"/>
      <c r="J1" s="211"/>
      <c r="K1" s="211"/>
      <c r="L1" s="211"/>
      <c r="M1" s="211"/>
      <c r="N1" s="212"/>
      <c r="O1" s="212"/>
      <c r="P1" s="212"/>
      <c r="Q1" s="212"/>
      <c r="R1" s="212"/>
      <c r="S1" s="212"/>
      <c r="T1" s="212"/>
      <c r="U1" s="212"/>
      <c r="V1" s="212"/>
      <c r="W1" s="212"/>
      <c r="X1" s="212"/>
      <c r="Y1" s="212"/>
      <c r="Z1" s="212"/>
      <c r="AA1" s="212"/>
      <c r="AB1" s="212"/>
      <c r="AC1" s="212"/>
      <c r="AD1" s="212"/>
      <c r="AE1" s="212"/>
      <c r="AF1" s="212"/>
      <c r="AG1" s="212"/>
      <c r="AH1" s="212"/>
      <c r="AI1" s="212"/>
      <c r="AJ1" s="212"/>
      <c r="AK1" s="212"/>
      <c r="AL1" s="212"/>
      <c r="AM1" s="212"/>
      <c r="AN1" s="212"/>
      <c r="AO1" s="212"/>
      <c r="AP1" s="212"/>
      <c r="AQ1" s="212"/>
      <c r="AR1" s="212"/>
      <c r="AS1" s="212"/>
      <c r="AT1" s="212"/>
      <c r="AU1" s="212"/>
      <c r="AV1" s="212"/>
      <c r="AW1" s="212"/>
      <c r="AX1" s="212"/>
      <c r="AY1" s="212"/>
      <c r="AZ1" s="212"/>
      <c r="BA1" s="212"/>
      <c r="BB1" s="212"/>
      <c r="BC1" s="212"/>
      <c r="BD1" s="212"/>
      <c r="BE1" s="212"/>
      <c r="BF1" s="212"/>
      <c r="BG1" s="212"/>
      <c r="BH1" s="212"/>
      <c r="BI1" s="212"/>
      <c r="BJ1" s="212"/>
      <c r="BK1" s="212"/>
      <c r="BL1" s="212"/>
      <c r="BM1" s="212"/>
      <c r="BN1" s="212"/>
      <c r="BO1" s="212"/>
      <c r="BP1" s="212"/>
      <c r="BQ1" s="212"/>
      <c r="BR1" s="212"/>
      <c r="BS1" s="212"/>
      <c r="BT1" s="212"/>
      <c r="BU1" s="212"/>
      <c r="BV1" s="212"/>
      <c r="BW1" s="212"/>
      <c r="BX1" s="212"/>
      <c r="BY1" s="212"/>
      <c r="BZ1" s="212"/>
      <c r="CA1" s="212"/>
      <c r="CB1" s="212"/>
      <c r="CC1" s="212"/>
      <c r="CD1" s="212"/>
      <c r="CE1" s="212"/>
      <c r="CF1" s="212"/>
      <c r="CG1" s="212"/>
      <c r="CH1" s="212"/>
      <c r="CI1" s="212"/>
      <c r="CJ1" s="212"/>
      <c r="CK1" s="212"/>
      <c r="CL1" s="212"/>
      <c r="CM1" s="212"/>
      <c r="CN1" s="212"/>
      <c r="CO1" s="212"/>
      <c r="CP1" s="212"/>
      <c r="CQ1" s="212"/>
      <c r="CR1" s="212"/>
      <c r="CS1" s="212"/>
      <c r="CT1" s="212"/>
      <c r="CU1" s="212"/>
      <c r="CV1" s="212"/>
      <c r="CW1" s="212"/>
      <c r="CX1" s="212"/>
      <c r="CY1" s="212"/>
      <c r="CZ1" s="212"/>
      <c r="DA1" s="212"/>
      <c r="DB1" s="212"/>
      <c r="DC1" s="212"/>
      <c r="DD1" s="212"/>
      <c r="DE1" s="212"/>
      <c r="DF1" s="212"/>
      <c r="DG1" s="212"/>
      <c r="DH1" s="212"/>
      <c r="DI1" s="212"/>
      <c r="DJ1" s="212"/>
      <c r="DK1" s="212"/>
      <c r="DL1" s="212"/>
      <c r="DM1" s="212"/>
      <c r="DN1" s="212"/>
      <c r="DO1" s="212"/>
      <c r="DP1" s="212"/>
      <c r="DQ1" s="213"/>
      <c r="DR1" s="213"/>
      <c r="DS1" s="213"/>
      <c r="DT1" s="213"/>
      <c r="DU1" s="213"/>
      <c r="DV1" s="213"/>
      <c r="DW1" s="213"/>
      <c r="DX1" s="213"/>
      <c r="DY1" s="213"/>
      <c r="DZ1" s="213"/>
      <c r="EA1" s="214"/>
    </row>
    <row r="2" spans="1:131" ht="26.25" customHeight="1" thickBot="1" x14ac:dyDescent="0.25">
      <c r="A2" s="1137" t="s">
        <v>371</v>
      </c>
      <c r="B2" s="1137"/>
      <c r="C2" s="1137"/>
      <c r="D2" s="1137"/>
      <c r="E2" s="1137"/>
      <c r="F2" s="1137"/>
      <c r="G2" s="1137"/>
      <c r="H2" s="1137"/>
      <c r="I2" s="1137"/>
      <c r="J2" s="1137"/>
      <c r="K2" s="1137"/>
      <c r="L2" s="1137"/>
      <c r="M2" s="1137"/>
      <c r="N2" s="1137"/>
      <c r="O2" s="1137"/>
      <c r="P2" s="1137"/>
      <c r="Q2" s="1137"/>
      <c r="R2" s="1137"/>
      <c r="S2" s="1137"/>
      <c r="T2" s="1137"/>
      <c r="U2" s="1137"/>
      <c r="V2" s="1137"/>
      <c r="W2" s="1137"/>
      <c r="X2" s="1137"/>
      <c r="Y2" s="1137"/>
      <c r="Z2" s="1137"/>
      <c r="AA2" s="1137"/>
      <c r="AB2" s="1137"/>
      <c r="AC2" s="1137"/>
      <c r="AD2" s="1137"/>
      <c r="AE2" s="1137"/>
      <c r="AF2" s="1137"/>
      <c r="AG2" s="1137"/>
      <c r="AH2" s="1137"/>
      <c r="AI2" s="1137"/>
      <c r="AJ2" s="1137"/>
      <c r="AK2" s="1137"/>
      <c r="AL2" s="1137"/>
      <c r="AM2" s="1137"/>
      <c r="AN2" s="1137"/>
      <c r="AO2" s="1137"/>
      <c r="AP2" s="1137"/>
      <c r="AQ2" s="1137"/>
      <c r="AR2" s="1137"/>
      <c r="AS2" s="1137"/>
      <c r="AT2" s="1137"/>
      <c r="AU2" s="1137"/>
      <c r="AV2" s="1137"/>
      <c r="AW2" s="1137"/>
      <c r="AX2" s="1137"/>
      <c r="AY2" s="1137"/>
      <c r="AZ2" s="1137"/>
      <c r="BA2" s="1137"/>
      <c r="BB2" s="1137"/>
      <c r="BC2" s="1137"/>
      <c r="BD2" s="1137"/>
      <c r="BE2" s="1137"/>
      <c r="BF2" s="1137"/>
      <c r="BG2" s="1137"/>
      <c r="BH2" s="1137"/>
      <c r="BI2" s="1137"/>
      <c r="BJ2" s="212"/>
      <c r="BK2" s="212"/>
      <c r="BL2" s="212"/>
      <c r="BM2" s="212"/>
      <c r="BN2" s="212"/>
      <c r="BO2" s="212"/>
      <c r="BP2" s="212"/>
      <c r="BQ2" s="212"/>
      <c r="BR2" s="212"/>
      <c r="BS2" s="212"/>
      <c r="BT2" s="212"/>
      <c r="BU2" s="212"/>
      <c r="BV2" s="212"/>
      <c r="BW2" s="212"/>
      <c r="BX2" s="212"/>
      <c r="BY2" s="212"/>
      <c r="BZ2" s="212"/>
      <c r="CA2" s="212"/>
      <c r="CB2" s="212"/>
      <c r="CC2" s="212"/>
      <c r="CD2" s="212"/>
      <c r="CE2" s="212"/>
      <c r="CF2" s="212"/>
      <c r="CG2" s="212"/>
      <c r="CH2" s="212"/>
      <c r="CI2" s="212"/>
      <c r="CJ2" s="212"/>
      <c r="CK2" s="212"/>
      <c r="CL2" s="212"/>
      <c r="CM2" s="212"/>
      <c r="CN2" s="212"/>
      <c r="CO2" s="212"/>
      <c r="CP2" s="212"/>
      <c r="CQ2" s="212"/>
      <c r="CR2" s="212"/>
      <c r="CS2" s="212"/>
      <c r="CT2" s="212"/>
      <c r="CU2" s="212"/>
      <c r="CV2" s="212"/>
      <c r="CW2" s="212"/>
      <c r="CX2" s="212"/>
      <c r="CY2" s="212"/>
      <c r="CZ2" s="212"/>
      <c r="DA2" s="212"/>
      <c r="DB2" s="212"/>
      <c r="DC2" s="212"/>
      <c r="DD2" s="212"/>
      <c r="DE2" s="212"/>
      <c r="DF2" s="212"/>
      <c r="DG2" s="212"/>
      <c r="DH2" s="212"/>
      <c r="DI2" s="212"/>
      <c r="DJ2" s="1138" t="s">
        <v>372</v>
      </c>
      <c r="DK2" s="1139"/>
      <c r="DL2" s="1139"/>
      <c r="DM2" s="1139"/>
      <c r="DN2" s="1139"/>
      <c r="DO2" s="1140"/>
      <c r="DP2" s="212"/>
      <c r="DQ2" s="1138" t="s">
        <v>373</v>
      </c>
      <c r="DR2" s="1139"/>
      <c r="DS2" s="1139"/>
      <c r="DT2" s="1139"/>
      <c r="DU2" s="1139"/>
      <c r="DV2" s="1139"/>
      <c r="DW2" s="1139"/>
      <c r="DX2" s="1139"/>
      <c r="DY2" s="1139"/>
      <c r="DZ2" s="1140"/>
      <c r="EA2" s="214"/>
    </row>
    <row r="3" spans="1:131" ht="11.25" customHeight="1" x14ac:dyDescent="0.2">
      <c r="A3" s="212"/>
      <c r="B3" s="212"/>
      <c r="C3" s="212"/>
      <c r="D3" s="212"/>
      <c r="E3" s="212"/>
      <c r="F3" s="212"/>
      <c r="G3" s="212"/>
      <c r="H3" s="212"/>
      <c r="I3" s="212"/>
      <c r="J3" s="212"/>
      <c r="K3" s="212"/>
      <c r="L3" s="212"/>
      <c r="M3" s="212"/>
      <c r="N3" s="212"/>
      <c r="O3" s="212"/>
      <c r="P3" s="212"/>
      <c r="Q3" s="212"/>
      <c r="R3" s="212"/>
      <c r="S3" s="212"/>
      <c r="T3" s="212"/>
      <c r="U3" s="212"/>
      <c r="V3" s="212"/>
      <c r="W3" s="212"/>
      <c r="X3" s="212"/>
      <c r="Y3" s="212"/>
      <c r="Z3" s="212"/>
      <c r="AA3" s="212"/>
      <c r="AB3" s="212"/>
      <c r="AC3" s="212"/>
      <c r="AD3" s="212"/>
      <c r="AE3" s="212"/>
      <c r="AF3" s="212"/>
      <c r="AG3" s="212"/>
      <c r="AH3" s="212"/>
      <c r="AI3" s="212"/>
      <c r="AJ3" s="212"/>
      <c r="AK3" s="212"/>
      <c r="AL3" s="212"/>
      <c r="AM3" s="212"/>
      <c r="AN3" s="212"/>
      <c r="AO3" s="212"/>
      <c r="AP3" s="212"/>
      <c r="AQ3" s="212"/>
      <c r="AR3" s="212"/>
      <c r="AS3" s="212"/>
      <c r="AT3" s="212"/>
      <c r="AU3" s="212"/>
      <c r="AV3" s="212"/>
      <c r="AW3" s="212"/>
      <c r="AX3" s="212"/>
      <c r="AY3" s="212"/>
      <c r="AZ3" s="212"/>
      <c r="BA3" s="212"/>
      <c r="BB3" s="212"/>
      <c r="BC3" s="212"/>
      <c r="BD3" s="212"/>
      <c r="BE3" s="212"/>
      <c r="BF3" s="212"/>
      <c r="BG3" s="212"/>
      <c r="BH3" s="212"/>
      <c r="BI3" s="212"/>
      <c r="BJ3" s="212"/>
      <c r="BK3" s="212"/>
      <c r="BL3" s="212"/>
      <c r="BM3" s="212"/>
      <c r="BN3" s="212"/>
      <c r="BO3" s="212"/>
      <c r="BP3" s="212"/>
      <c r="BQ3" s="212"/>
      <c r="BR3" s="212"/>
      <c r="BS3" s="212"/>
      <c r="BT3" s="212"/>
      <c r="BU3" s="212"/>
      <c r="BV3" s="212"/>
      <c r="BW3" s="212"/>
      <c r="BX3" s="212"/>
      <c r="BY3" s="212"/>
      <c r="BZ3" s="212"/>
      <c r="CA3" s="212"/>
      <c r="CB3" s="212"/>
      <c r="CC3" s="212"/>
      <c r="CD3" s="212"/>
      <c r="CE3" s="212"/>
      <c r="CF3" s="212"/>
      <c r="CG3" s="212"/>
      <c r="CH3" s="212"/>
      <c r="CI3" s="212"/>
      <c r="CJ3" s="212"/>
      <c r="CK3" s="212"/>
      <c r="CL3" s="212"/>
      <c r="CM3" s="212"/>
      <c r="CN3" s="212"/>
      <c r="CO3" s="212"/>
      <c r="CP3" s="212"/>
      <c r="CQ3" s="212"/>
      <c r="CR3" s="212"/>
      <c r="CS3" s="212"/>
      <c r="CT3" s="212"/>
      <c r="CU3" s="212"/>
      <c r="CV3" s="212"/>
      <c r="CW3" s="212"/>
      <c r="CX3" s="212"/>
      <c r="CY3" s="212"/>
      <c r="CZ3" s="212"/>
      <c r="DA3" s="212"/>
      <c r="DB3" s="212"/>
      <c r="DC3" s="212"/>
      <c r="DD3" s="212"/>
      <c r="DE3" s="212"/>
      <c r="DF3" s="212"/>
      <c r="DG3" s="212"/>
      <c r="DH3" s="212"/>
      <c r="DI3" s="212"/>
      <c r="DJ3" s="212"/>
      <c r="DK3" s="212"/>
      <c r="DL3" s="212"/>
      <c r="DM3" s="212"/>
      <c r="DN3" s="212"/>
      <c r="DO3" s="212"/>
      <c r="DP3" s="212"/>
      <c r="DQ3" s="212"/>
      <c r="DR3" s="212"/>
      <c r="DS3" s="212"/>
      <c r="DT3" s="212"/>
      <c r="DU3" s="212"/>
      <c r="DV3" s="212"/>
      <c r="DW3" s="212"/>
      <c r="DX3" s="212"/>
      <c r="DY3" s="212"/>
      <c r="DZ3" s="212"/>
      <c r="EA3" s="214"/>
    </row>
    <row r="4" spans="1:131" s="220" customFormat="1" ht="26.25" customHeight="1" thickBot="1" x14ac:dyDescent="0.25">
      <c r="A4" s="1103" t="s">
        <v>374</v>
      </c>
      <c r="B4" s="1103"/>
      <c r="C4" s="1103"/>
      <c r="D4" s="1103"/>
      <c r="E4" s="1103"/>
      <c r="F4" s="1103"/>
      <c r="G4" s="1103"/>
      <c r="H4" s="1103"/>
      <c r="I4" s="1103"/>
      <c r="J4" s="1103"/>
      <c r="K4" s="1103"/>
      <c r="L4" s="1103"/>
      <c r="M4" s="1103"/>
      <c r="N4" s="1103"/>
      <c r="O4" s="1103"/>
      <c r="P4" s="1103"/>
      <c r="Q4" s="1103"/>
      <c r="R4" s="1103"/>
      <c r="S4" s="1103"/>
      <c r="T4" s="1103"/>
      <c r="U4" s="1103"/>
      <c r="V4" s="1103"/>
      <c r="W4" s="1103"/>
      <c r="X4" s="1103"/>
      <c r="Y4" s="1103"/>
      <c r="Z4" s="1103"/>
      <c r="AA4" s="1103"/>
      <c r="AB4" s="1103"/>
      <c r="AC4" s="1103"/>
      <c r="AD4" s="1103"/>
      <c r="AE4" s="1103"/>
      <c r="AF4" s="1103"/>
      <c r="AG4" s="1103"/>
      <c r="AH4" s="1103"/>
      <c r="AI4" s="1103"/>
      <c r="AJ4" s="1103"/>
      <c r="AK4" s="1103"/>
      <c r="AL4" s="1103"/>
      <c r="AM4" s="1103"/>
      <c r="AN4" s="1103"/>
      <c r="AO4" s="1103"/>
      <c r="AP4" s="1103"/>
      <c r="AQ4" s="1103"/>
      <c r="AR4" s="1103"/>
      <c r="AS4" s="1103"/>
      <c r="AT4" s="1103"/>
      <c r="AU4" s="1103"/>
      <c r="AV4" s="1103"/>
      <c r="AW4" s="1103"/>
      <c r="AX4" s="1103"/>
      <c r="AY4" s="1103"/>
      <c r="AZ4" s="216"/>
      <c r="BA4" s="216"/>
      <c r="BB4" s="216"/>
      <c r="BC4" s="216"/>
      <c r="BD4" s="216"/>
      <c r="BE4" s="217"/>
      <c r="BF4" s="217"/>
      <c r="BG4" s="217"/>
      <c r="BH4" s="217"/>
      <c r="BI4" s="217"/>
      <c r="BJ4" s="217"/>
      <c r="BK4" s="217"/>
      <c r="BL4" s="217"/>
      <c r="BM4" s="217"/>
      <c r="BN4" s="217"/>
      <c r="BO4" s="217"/>
      <c r="BP4" s="217"/>
      <c r="BQ4" s="771" t="s">
        <v>375</v>
      </c>
      <c r="BR4" s="771"/>
      <c r="BS4" s="771"/>
      <c r="BT4" s="771"/>
      <c r="BU4" s="771"/>
      <c r="BV4" s="771"/>
      <c r="BW4" s="771"/>
      <c r="BX4" s="771"/>
      <c r="BY4" s="771"/>
      <c r="BZ4" s="771"/>
      <c r="CA4" s="771"/>
      <c r="CB4" s="771"/>
      <c r="CC4" s="771"/>
      <c r="CD4" s="771"/>
      <c r="CE4" s="771"/>
      <c r="CF4" s="771"/>
      <c r="CG4" s="771"/>
      <c r="CH4" s="771"/>
      <c r="CI4" s="771"/>
      <c r="CJ4" s="771"/>
      <c r="CK4" s="771"/>
      <c r="CL4" s="771"/>
      <c r="CM4" s="771"/>
      <c r="CN4" s="771"/>
      <c r="CO4" s="771"/>
      <c r="CP4" s="771"/>
      <c r="CQ4" s="771"/>
      <c r="CR4" s="771"/>
      <c r="CS4" s="771"/>
      <c r="CT4" s="771"/>
      <c r="CU4" s="771"/>
      <c r="CV4" s="771"/>
      <c r="CW4" s="771"/>
      <c r="CX4" s="771"/>
      <c r="CY4" s="771"/>
      <c r="CZ4" s="771"/>
      <c r="DA4" s="771"/>
      <c r="DB4" s="771"/>
      <c r="DC4" s="771"/>
      <c r="DD4" s="771"/>
      <c r="DE4" s="771"/>
      <c r="DF4" s="771"/>
      <c r="DG4" s="771"/>
      <c r="DH4" s="771"/>
      <c r="DI4" s="771"/>
      <c r="DJ4" s="771"/>
      <c r="DK4" s="771"/>
      <c r="DL4" s="771"/>
      <c r="DM4" s="771"/>
      <c r="DN4" s="771"/>
      <c r="DO4" s="771"/>
      <c r="DP4" s="771"/>
      <c r="DQ4" s="771"/>
      <c r="DR4" s="771"/>
      <c r="DS4" s="771"/>
      <c r="DT4" s="771"/>
      <c r="DU4" s="771"/>
      <c r="DV4" s="771"/>
      <c r="DW4" s="771"/>
      <c r="DX4" s="771"/>
      <c r="DY4" s="771"/>
      <c r="DZ4" s="771"/>
      <c r="EA4" s="219"/>
    </row>
    <row r="5" spans="1:131" s="220" customFormat="1" ht="26.25" customHeight="1" x14ac:dyDescent="0.2">
      <c r="A5" s="1039" t="s">
        <v>376</v>
      </c>
      <c r="B5" s="1040"/>
      <c r="C5" s="1040"/>
      <c r="D5" s="1040"/>
      <c r="E5" s="1040"/>
      <c r="F5" s="1040"/>
      <c r="G5" s="1040"/>
      <c r="H5" s="1040"/>
      <c r="I5" s="1040"/>
      <c r="J5" s="1040"/>
      <c r="K5" s="1040"/>
      <c r="L5" s="1040"/>
      <c r="M5" s="1040"/>
      <c r="N5" s="1040"/>
      <c r="O5" s="1040"/>
      <c r="P5" s="1041"/>
      <c r="Q5" s="1045" t="s">
        <v>377</v>
      </c>
      <c r="R5" s="1046"/>
      <c r="S5" s="1046"/>
      <c r="T5" s="1046"/>
      <c r="U5" s="1047"/>
      <c r="V5" s="1045" t="s">
        <v>378</v>
      </c>
      <c r="W5" s="1046"/>
      <c r="X5" s="1046"/>
      <c r="Y5" s="1046"/>
      <c r="Z5" s="1047"/>
      <c r="AA5" s="1045" t="s">
        <v>379</v>
      </c>
      <c r="AB5" s="1046"/>
      <c r="AC5" s="1046"/>
      <c r="AD5" s="1046"/>
      <c r="AE5" s="1046"/>
      <c r="AF5" s="1141" t="s">
        <v>380</v>
      </c>
      <c r="AG5" s="1046"/>
      <c r="AH5" s="1046"/>
      <c r="AI5" s="1046"/>
      <c r="AJ5" s="1059"/>
      <c r="AK5" s="1046" t="s">
        <v>381</v>
      </c>
      <c r="AL5" s="1046"/>
      <c r="AM5" s="1046"/>
      <c r="AN5" s="1046"/>
      <c r="AO5" s="1047"/>
      <c r="AP5" s="1045" t="s">
        <v>382</v>
      </c>
      <c r="AQ5" s="1046"/>
      <c r="AR5" s="1046"/>
      <c r="AS5" s="1046"/>
      <c r="AT5" s="1047"/>
      <c r="AU5" s="1045" t="s">
        <v>383</v>
      </c>
      <c r="AV5" s="1046"/>
      <c r="AW5" s="1046"/>
      <c r="AX5" s="1046"/>
      <c r="AY5" s="1059"/>
      <c r="AZ5" s="216"/>
      <c r="BA5" s="216"/>
      <c r="BB5" s="216"/>
      <c r="BC5" s="216"/>
      <c r="BD5" s="216"/>
      <c r="BE5" s="217"/>
      <c r="BF5" s="217"/>
      <c r="BG5" s="217"/>
      <c r="BH5" s="217"/>
      <c r="BI5" s="217"/>
      <c r="BJ5" s="217"/>
      <c r="BK5" s="217"/>
      <c r="BL5" s="217"/>
      <c r="BM5" s="217"/>
      <c r="BN5" s="217"/>
      <c r="BO5" s="217"/>
      <c r="BP5" s="217"/>
      <c r="BQ5" s="1039" t="s">
        <v>384</v>
      </c>
      <c r="BR5" s="1040"/>
      <c r="BS5" s="1040"/>
      <c r="BT5" s="1040"/>
      <c r="BU5" s="1040"/>
      <c r="BV5" s="1040"/>
      <c r="BW5" s="1040"/>
      <c r="BX5" s="1040"/>
      <c r="BY5" s="1040"/>
      <c r="BZ5" s="1040"/>
      <c r="CA5" s="1040"/>
      <c r="CB5" s="1040"/>
      <c r="CC5" s="1040"/>
      <c r="CD5" s="1040"/>
      <c r="CE5" s="1040"/>
      <c r="CF5" s="1040"/>
      <c r="CG5" s="1041"/>
      <c r="CH5" s="1045" t="s">
        <v>385</v>
      </c>
      <c r="CI5" s="1046"/>
      <c r="CJ5" s="1046"/>
      <c r="CK5" s="1046"/>
      <c r="CL5" s="1047"/>
      <c r="CM5" s="1045" t="s">
        <v>386</v>
      </c>
      <c r="CN5" s="1046"/>
      <c r="CO5" s="1046"/>
      <c r="CP5" s="1046"/>
      <c r="CQ5" s="1047"/>
      <c r="CR5" s="1045" t="s">
        <v>387</v>
      </c>
      <c r="CS5" s="1046"/>
      <c r="CT5" s="1046"/>
      <c r="CU5" s="1046"/>
      <c r="CV5" s="1047"/>
      <c r="CW5" s="1045" t="s">
        <v>388</v>
      </c>
      <c r="CX5" s="1046"/>
      <c r="CY5" s="1046"/>
      <c r="CZ5" s="1046"/>
      <c r="DA5" s="1047"/>
      <c r="DB5" s="1045" t="s">
        <v>389</v>
      </c>
      <c r="DC5" s="1046"/>
      <c r="DD5" s="1046"/>
      <c r="DE5" s="1046"/>
      <c r="DF5" s="1047"/>
      <c r="DG5" s="1131" t="s">
        <v>390</v>
      </c>
      <c r="DH5" s="1132"/>
      <c r="DI5" s="1132"/>
      <c r="DJ5" s="1132"/>
      <c r="DK5" s="1133"/>
      <c r="DL5" s="1131" t="s">
        <v>391</v>
      </c>
      <c r="DM5" s="1132"/>
      <c r="DN5" s="1132"/>
      <c r="DO5" s="1132"/>
      <c r="DP5" s="1133"/>
      <c r="DQ5" s="1045" t="s">
        <v>392</v>
      </c>
      <c r="DR5" s="1046"/>
      <c r="DS5" s="1046"/>
      <c r="DT5" s="1046"/>
      <c r="DU5" s="1047"/>
      <c r="DV5" s="1045" t="s">
        <v>383</v>
      </c>
      <c r="DW5" s="1046"/>
      <c r="DX5" s="1046"/>
      <c r="DY5" s="1046"/>
      <c r="DZ5" s="1059"/>
      <c r="EA5" s="219"/>
    </row>
    <row r="6" spans="1:131" s="220" customFormat="1" ht="26.25" customHeight="1" thickBot="1" x14ac:dyDescent="0.25">
      <c r="A6" s="1042"/>
      <c r="B6" s="1043"/>
      <c r="C6" s="1043"/>
      <c r="D6" s="1043"/>
      <c r="E6" s="1043"/>
      <c r="F6" s="1043"/>
      <c r="G6" s="1043"/>
      <c r="H6" s="1043"/>
      <c r="I6" s="1043"/>
      <c r="J6" s="1043"/>
      <c r="K6" s="1043"/>
      <c r="L6" s="1043"/>
      <c r="M6" s="1043"/>
      <c r="N6" s="1043"/>
      <c r="O6" s="1043"/>
      <c r="P6" s="1044"/>
      <c r="Q6" s="1048"/>
      <c r="R6" s="1049"/>
      <c r="S6" s="1049"/>
      <c r="T6" s="1049"/>
      <c r="U6" s="1050"/>
      <c r="V6" s="1048"/>
      <c r="W6" s="1049"/>
      <c r="X6" s="1049"/>
      <c r="Y6" s="1049"/>
      <c r="Z6" s="1050"/>
      <c r="AA6" s="1048"/>
      <c r="AB6" s="1049"/>
      <c r="AC6" s="1049"/>
      <c r="AD6" s="1049"/>
      <c r="AE6" s="1049"/>
      <c r="AF6" s="1142"/>
      <c r="AG6" s="1049"/>
      <c r="AH6" s="1049"/>
      <c r="AI6" s="1049"/>
      <c r="AJ6" s="1060"/>
      <c r="AK6" s="1049"/>
      <c r="AL6" s="1049"/>
      <c r="AM6" s="1049"/>
      <c r="AN6" s="1049"/>
      <c r="AO6" s="1050"/>
      <c r="AP6" s="1048"/>
      <c r="AQ6" s="1049"/>
      <c r="AR6" s="1049"/>
      <c r="AS6" s="1049"/>
      <c r="AT6" s="1050"/>
      <c r="AU6" s="1048"/>
      <c r="AV6" s="1049"/>
      <c r="AW6" s="1049"/>
      <c r="AX6" s="1049"/>
      <c r="AY6" s="1060"/>
      <c r="AZ6" s="216"/>
      <c r="BA6" s="216"/>
      <c r="BB6" s="216"/>
      <c r="BC6" s="216"/>
      <c r="BD6" s="216"/>
      <c r="BE6" s="217"/>
      <c r="BF6" s="217"/>
      <c r="BG6" s="217"/>
      <c r="BH6" s="217"/>
      <c r="BI6" s="217"/>
      <c r="BJ6" s="217"/>
      <c r="BK6" s="217"/>
      <c r="BL6" s="217"/>
      <c r="BM6" s="217"/>
      <c r="BN6" s="217"/>
      <c r="BO6" s="217"/>
      <c r="BP6" s="217"/>
      <c r="BQ6" s="1042"/>
      <c r="BR6" s="1043"/>
      <c r="BS6" s="1043"/>
      <c r="BT6" s="1043"/>
      <c r="BU6" s="1043"/>
      <c r="BV6" s="1043"/>
      <c r="BW6" s="1043"/>
      <c r="BX6" s="1043"/>
      <c r="BY6" s="1043"/>
      <c r="BZ6" s="1043"/>
      <c r="CA6" s="1043"/>
      <c r="CB6" s="1043"/>
      <c r="CC6" s="1043"/>
      <c r="CD6" s="1043"/>
      <c r="CE6" s="1043"/>
      <c r="CF6" s="1043"/>
      <c r="CG6" s="1044"/>
      <c r="CH6" s="1048"/>
      <c r="CI6" s="1049"/>
      <c r="CJ6" s="1049"/>
      <c r="CK6" s="1049"/>
      <c r="CL6" s="1050"/>
      <c r="CM6" s="1048"/>
      <c r="CN6" s="1049"/>
      <c r="CO6" s="1049"/>
      <c r="CP6" s="1049"/>
      <c r="CQ6" s="1050"/>
      <c r="CR6" s="1048"/>
      <c r="CS6" s="1049"/>
      <c r="CT6" s="1049"/>
      <c r="CU6" s="1049"/>
      <c r="CV6" s="1050"/>
      <c r="CW6" s="1048"/>
      <c r="CX6" s="1049"/>
      <c r="CY6" s="1049"/>
      <c r="CZ6" s="1049"/>
      <c r="DA6" s="1050"/>
      <c r="DB6" s="1048"/>
      <c r="DC6" s="1049"/>
      <c r="DD6" s="1049"/>
      <c r="DE6" s="1049"/>
      <c r="DF6" s="1050"/>
      <c r="DG6" s="1134"/>
      <c r="DH6" s="1135"/>
      <c r="DI6" s="1135"/>
      <c r="DJ6" s="1135"/>
      <c r="DK6" s="1136"/>
      <c r="DL6" s="1134"/>
      <c r="DM6" s="1135"/>
      <c r="DN6" s="1135"/>
      <c r="DO6" s="1135"/>
      <c r="DP6" s="1136"/>
      <c r="DQ6" s="1048"/>
      <c r="DR6" s="1049"/>
      <c r="DS6" s="1049"/>
      <c r="DT6" s="1049"/>
      <c r="DU6" s="1050"/>
      <c r="DV6" s="1048"/>
      <c r="DW6" s="1049"/>
      <c r="DX6" s="1049"/>
      <c r="DY6" s="1049"/>
      <c r="DZ6" s="1060"/>
      <c r="EA6" s="219"/>
    </row>
    <row r="7" spans="1:131" s="220" customFormat="1" ht="26.25" customHeight="1" thickTop="1" x14ac:dyDescent="0.2">
      <c r="A7" s="221">
        <v>1</v>
      </c>
      <c r="B7" s="1091" t="s">
        <v>393</v>
      </c>
      <c r="C7" s="1092"/>
      <c r="D7" s="1092"/>
      <c r="E7" s="1092"/>
      <c r="F7" s="1092"/>
      <c r="G7" s="1092"/>
      <c r="H7" s="1092"/>
      <c r="I7" s="1092"/>
      <c r="J7" s="1092"/>
      <c r="K7" s="1092"/>
      <c r="L7" s="1092"/>
      <c r="M7" s="1092"/>
      <c r="N7" s="1092"/>
      <c r="O7" s="1092"/>
      <c r="P7" s="1093"/>
      <c r="Q7" s="1149">
        <v>29890</v>
      </c>
      <c r="R7" s="1150"/>
      <c r="S7" s="1150"/>
      <c r="T7" s="1150"/>
      <c r="U7" s="1150"/>
      <c r="V7" s="1150">
        <v>28719</v>
      </c>
      <c r="W7" s="1150"/>
      <c r="X7" s="1150"/>
      <c r="Y7" s="1150"/>
      <c r="Z7" s="1150"/>
      <c r="AA7" s="1150">
        <v>1171</v>
      </c>
      <c r="AB7" s="1150"/>
      <c r="AC7" s="1150"/>
      <c r="AD7" s="1150"/>
      <c r="AE7" s="1151"/>
      <c r="AF7" s="1152">
        <v>837</v>
      </c>
      <c r="AG7" s="1153"/>
      <c r="AH7" s="1153"/>
      <c r="AI7" s="1153"/>
      <c r="AJ7" s="1154"/>
      <c r="AK7" s="1155">
        <v>16</v>
      </c>
      <c r="AL7" s="1156"/>
      <c r="AM7" s="1156"/>
      <c r="AN7" s="1156"/>
      <c r="AO7" s="1156"/>
      <c r="AP7" s="1156">
        <v>18274</v>
      </c>
      <c r="AQ7" s="1156"/>
      <c r="AR7" s="1156"/>
      <c r="AS7" s="1156"/>
      <c r="AT7" s="1156"/>
      <c r="AU7" s="1157"/>
      <c r="AV7" s="1157"/>
      <c r="AW7" s="1157"/>
      <c r="AX7" s="1157"/>
      <c r="AY7" s="1158"/>
      <c r="AZ7" s="216"/>
      <c r="BA7" s="216"/>
      <c r="BB7" s="216"/>
      <c r="BC7" s="216"/>
      <c r="BD7" s="216"/>
      <c r="BE7" s="217"/>
      <c r="BF7" s="217"/>
      <c r="BG7" s="217"/>
      <c r="BH7" s="217"/>
      <c r="BI7" s="217"/>
      <c r="BJ7" s="217"/>
      <c r="BK7" s="217"/>
      <c r="BL7" s="217"/>
      <c r="BM7" s="217"/>
      <c r="BN7" s="217"/>
      <c r="BO7" s="217"/>
      <c r="BP7" s="217"/>
      <c r="BQ7" s="221">
        <v>1</v>
      </c>
      <c r="BR7" s="222"/>
      <c r="BS7" s="1159" t="s">
        <v>600</v>
      </c>
      <c r="BT7" s="1160"/>
      <c r="BU7" s="1160"/>
      <c r="BV7" s="1160"/>
      <c r="BW7" s="1160"/>
      <c r="BX7" s="1160"/>
      <c r="BY7" s="1160"/>
      <c r="BZ7" s="1160"/>
      <c r="CA7" s="1160"/>
      <c r="CB7" s="1160"/>
      <c r="CC7" s="1160"/>
      <c r="CD7" s="1160"/>
      <c r="CE7" s="1160"/>
      <c r="CF7" s="1160"/>
      <c r="CG7" s="1161"/>
      <c r="CH7" s="1143">
        <v>3</v>
      </c>
      <c r="CI7" s="1144"/>
      <c r="CJ7" s="1144"/>
      <c r="CK7" s="1144"/>
      <c r="CL7" s="1145"/>
      <c r="CM7" s="1143">
        <v>311</v>
      </c>
      <c r="CN7" s="1144"/>
      <c r="CO7" s="1144"/>
      <c r="CP7" s="1144"/>
      <c r="CQ7" s="1145"/>
      <c r="CR7" s="1143">
        <v>12</v>
      </c>
      <c r="CS7" s="1144"/>
      <c r="CT7" s="1144"/>
      <c r="CU7" s="1144"/>
      <c r="CV7" s="1145"/>
      <c r="CW7" s="1143">
        <v>1</v>
      </c>
      <c r="CX7" s="1144"/>
      <c r="CY7" s="1144"/>
      <c r="CZ7" s="1144"/>
      <c r="DA7" s="1145"/>
      <c r="DB7" s="1143" t="s">
        <v>607</v>
      </c>
      <c r="DC7" s="1144"/>
      <c r="DD7" s="1144"/>
      <c r="DE7" s="1144"/>
      <c r="DF7" s="1145"/>
      <c r="DG7" s="1143" t="s">
        <v>603</v>
      </c>
      <c r="DH7" s="1144"/>
      <c r="DI7" s="1144"/>
      <c r="DJ7" s="1144"/>
      <c r="DK7" s="1145"/>
      <c r="DL7" s="1143" t="s">
        <v>602</v>
      </c>
      <c r="DM7" s="1144"/>
      <c r="DN7" s="1144"/>
      <c r="DO7" s="1144"/>
      <c r="DP7" s="1145"/>
      <c r="DQ7" s="1143" t="s">
        <v>602</v>
      </c>
      <c r="DR7" s="1144"/>
      <c r="DS7" s="1144"/>
      <c r="DT7" s="1144"/>
      <c r="DU7" s="1145"/>
      <c r="DV7" s="1146"/>
      <c r="DW7" s="1147"/>
      <c r="DX7" s="1147"/>
      <c r="DY7" s="1147"/>
      <c r="DZ7" s="1148"/>
      <c r="EA7" s="219"/>
    </row>
    <row r="8" spans="1:131" s="220" customFormat="1" ht="26.25" customHeight="1" x14ac:dyDescent="0.2">
      <c r="A8" s="223">
        <v>2</v>
      </c>
      <c r="B8" s="1074" t="s">
        <v>394</v>
      </c>
      <c r="C8" s="1075"/>
      <c r="D8" s="1075"/>
      <c r="E8" s="1075"/>
      <c r="F8" s="1075"/>
      <c r="G8" s="1075"/>
      <c r="H8" s="1075"/>
      <c r="I8" s="1075"/>
      <c r="J8" s="1075"/>
      <c r="K8" s="1075"/>
      <c r="L8" s="1075"/>
      <c r="M8" s="1075"/>
      <c r="N8" s="1075"/>
      <c r="O8" s="1075"/>
      <c r="P8" s="1076"/>
      <c r="Q8" s="1082">
        <v>20</v>
      </c>
      <c r="R8" s="1083"/>
      <c r="S8" s="1083"/>
      <c r="T8" s="1083"/>
      <c r="U8" s="1083"/>
      <c r="V8" s="1083">
        <v>20</v>
      </c>
      <c r="W8" s="1083"/>
      <c r="X8" s="1083"/>
      <c r="Y8" s="1083"/>
      <c r="Z8" s="1083"/>
      <c r="AA8" s="1083">
        <v>0</v>
      </c>
      <c r="AB8" s="1083"/>
      <c r="AC8" s="1083"/>
      <c r="AD8" s="1083"/>
      <c r="AE8" s="1084"/>
      <c r="AF8" s="1079">
        <v>0</v>
      </c>
      <c r="AG8" s="1080"/>
      <c r="AH8" s="1080"/>
      <c r="AI8" s="1080"/>
      <c r="AJ8" s="1081"/>
      <c r="AK8" s="1124">
        <v>18</v>
      </c>
      <c r="AL8" s="1125"/>
      <c r="AM8" s="1125"/>
      <c r="AN8" s="1125"/>
      <c r="AO8" s="1125"/>
      <c r="AP8" s="1125" t="s">
        <v>592</v>
      </c>
      <c r="AQ8" s="1125"/>
      <c r="AR8" s="1125"/>
      <c r="AS8" s="1125"/>
      <c r="AT8" s="1125"/>
      <c r="AU8" s="1126"/>
      <c r="AV8" s="1126"/>
      <c r="AW8" s="1126"/>
      <c r="AX8" s="1126"/>
      <c r="AY8" s="1127"/>
      <c r="AZ8" s="216"/>
      <c r="BA8" s="216"/>
      <c r="BB8" s="216"/>
      <c r="BC8" s="216"/>
      <c r="BD8" s="216"/>
      <c r="BE8" s="217"/>
      <c r="BF8" s="217"/>
      <c r="BG8" s="217"/>
      <c r="BH8" s="217"/>
      <c r="BI8" s="217"/>
      <c r="BJ8" s="217"/>
      <c r="BK8" s="217"/>
      <c r="BL8" s="217"/>
      <c r="BM8" s="217"/>
      <c r="BN8" s="217"/>
      <c r="BO8" s="217"/>
      <c r="BP8" s="217"/>
      <c r="BQ8" s="223">
        <v>2</v>
      </c>
      <c r="BR8" s="224"/>
      <c r="BS8" s="1128" t="s">
        <v>601</v>
      </c>
      <c r="BT8" s="1129"/>
      <c r="BU8" s="1129"/>
      <c r="BV8" s="1129"/>
      <c r="BW8" s="1129"/>
      <c r="BX8" s="1129"/>
      <c r="BY8" s="1129"/>
      <c r="BZ8" s="1129"/>
      <c r="CA8" s="1129"/>
      <c r="CB8" s="1129"/>
      <c r="CC8" s="1129"/>
      <c r="CD8" s="1129"/>
      <c r="CE8" s="1129"/>
      <c r="CF8" s="1129"/>
      <c r="CG8" s="1130"/>
      <c r="CH8" s="1033">
        <v>-1</v>
      </c>
      <c r="CI8" s="1034"/>
      <c r="CJ8" s="1034"/>
      <c r="CK8" s="1034"/>
      <c r="CL8" s="1035"/>
      <c r="CM8" s="1033">
        <v>42</v>
      </c>
      <c r="CN8" s="1034"/>
      <c r="CO8" s="1034"/>
      <c r="CP8" s="1034"/>
      <c r="CQ8" s="1035"/>
      <c r="CR8" s="1033">
        <v>3</v>
      </c>
      <c r="CS8" s="1034"/>
      <c r="CT8" s="1034"/>
      <c r="CU8" s="1034"/>
      <c r="CV8" s="1035"/>
      <c r="CW8" s="1033" t="s">
        <v>607</v>
      </c>
      <c r="CX8" s="1034"/>
      <c r="CY8" s="1034"/>
      <c r="CZ8" s="1034"/>
      <c r="DA8" s="1035"/>
      <c r="DB8" s="1033">
        <v>76</v>
      </c>
      <c r="DC8" s="1034"/>
      <c r="DD8" s="1034"/>
      <c r="DE8" s="1034"/>
      <c r="DF8" s="1035"/>
      <c r="DG8" s="1033">
        <v>307</v>
      </c>
      <c r="DH8" s="1034"/>
      <c r="DI8" s="1034"/>
      <c r="DJ8" s="1034"/>
      <c r="DK8" s="1035"/>
      <c r="DL8" s="1033" t="s">
        <v>605</v>
      </c>
      <c r="DM8" s="1034"/>
      <c r="DN8" s="1034"/>
      <c r="DO8" s="1034"/>
      <c r="DP8" s="1035"/>
      <c r="DQ8" s="1033" t="s">
        <v>602</v>
      </c>
      <c r="DR8" s="1034"/>
      <c r="DS8" s="1034"/>
      <c r="DT8" s="1034"/>
      <c r="DU8" s="1035"/>
      <c r="DV8" s="1036"/>
      <c r="DW8" s="1037"/>
      <c r="DX8" s="1037"/>
      <c r="DY8" s="1037"/>
      <c r="DZ8" s="1038"/>
      <c r="EA8" s="219"/>
    </row>
    <row r="9" spans="1:131" s="220" customFormat="1" ht="26.25" customHeight="1" x14ac:dyDescent="0.2">
      <c r="A9" s="223">
        <v>3</v>
      </c>
      <c r="B9" s="1074"/>
      <c r="C9" s="1075"/>
      <c r="D9" s="1075"/>
      <c r="E9" s="1075"/>
      <c r="F9" s="1075"/>
      <c r="G9" s="1075"/>
      <c r="H9" s="1075"/>
      <c r="I9" s="1075"/>
      <c r="J9" s="1075"/>
      <c r="K9" s="1075"/>
      <c r="L9" s="1075"/>
      <c r="M9" s="1075"/>
      <c r="N9" s="1075"/>
      <c r="O9" s="1075"/>
      <c r="P9" s="1076"/>
      <c r="Q9" s="1082"/>
      <c r="R9" s="1083"/>
      <c r="S9" s="1083"/>
      <c r="T9" s="1083"/>
      <c r="U9" s="1083"/>
      <c r="V9" s="1083"/>
      <c r="W9" s="1083"/>
      <c r="X9" s="1083"/>
      <c r="Y9" s="1083"/>
      <c r="Z9" s="1083"/>
      <c r="AA9" s="1083"/>
      <c r="AB9" s="1083"/>
      <c r="AC9" s="1083"/>
      <c r="AD9" s="1083"/>
      <c r="AE9" s="1084"/>
      <c r="AF9" s="1079"/>
      <c r="AG9" s="1080"/>
      <c r="AH9" s="1080"/>
      <c r="AI9" s="1080"/>
      <c r="AJ9" s="1081"/>
      <c r="AK9" s="1124"/>
      <c r="AL9" s="1125"/>
      <c r="AM9" s="1125"/>
      <c r="AN9" s="1125"/>
      <c r="AO9" s="1125"/>
      <c r="AP9" s="1125"/>
      <c r="AQ9" s="1125"/>
      <c r="AR9" s="1125"/>
      <c r="AS9" s="1125"/>
      <c r="AT9" s="1125"/>
      <c r="AU9" s="1126"/>
      <c r="AV9" s="1126"/>
      <c r="AW9" s="1126"/>
      <c r="AX9" s="1126"/>
      <c r="AY9" s="1127"/>
      <c r="AZ9" s="216"/>
      <c r="BA9" s="216"/>
      <c r="BB9" s="216"/>
      <c r="BC9" s="216"/>
      <c r="BD9" s="216"/>
      <c r="BE9" s="217"/>
      <c r="BF9" s="217"/>
      <c r="BG9" s="217"/>
      <c r="BH9" s="217"/>
      <c r="BI9" s="217"/>
      <c r="BJ9" s="217"/>
      <c r="BK9" s="217"/>
      <c r="BL9" s="217"/>
      <c r="BM9" s="217"/>
      <c r="BN9" s="217"/>
      <c r="BO9" s="217"/>
      <c r="BP9" s="217"/>
      <c r="BQ9" s="223">
        <v>3</v>
      </c>
      <c r="BR9" s="224"/>
      <c r="BS9" s="1036"/>
      <c r="BT9" s="1037"/>
      <c r="BU9" s="1037"/>
      <c r="BV9" s="1037"/>
      <c r="BW9" s="1037"/>
      <c r="BX9" s="1037"/>
      <c r="BY9" s="1037"/>
      <c r="BZ9" s="1037"/>
      <c r="CA9" s="1037"/>
      <c r="CB9" s="1037"/>
      <c r="CC9" s="1037"/>
      <c r="CD9" s="1037"/>
      <c r="CE9" s="1037"/>
      <c r="CF9" s="1037"/>
      <c r="CG9" s="1058"/>
      <c r="CH9" s="1033"/>
      <c r="CI9" s="1034"/>
      <c r="CJ9" s="1034"/>
      <c r="CK9" s="1034"/>
      <c r="CL9" s="1035"/>
      <c r="CM9" s="1033"/>
      <c r="CN9" s="1034"/>
      <c r="CO9" s="1034"/>
      <c r="CP9" s="1034"/>
      <c r="CQ9" s="1035"/>
      <c r="CR9" s="1033"/>
      <c r="CS9" s="1034"/>
      <c r="CT9" s="1034"/>
      <c r="CU9" s="1034"/>
      <c r="CV9" s="1035"/>
      <c r="CW9" s="1033"/>
      <c r="CX9" s="1034"/>
      <c r="CY9" s="1034"/>
      <c r="CZ9" s="1034"/>
      <c r="DA9" s="1035"/>
      <c r="DB9" s="1033"/>
      <c r="DC9" s="1034"/>
      <c r="DD9" s="1034"/>
      <c r="DE9" s="1034"/>
      <c r="DF9" s="1035"/>
      <c r="DG9" s="1033"/>
      <c r="DH9" s="1034"/>
      <c r="DI9" s="1034"/>
      <c r="DJ9" s="1034"/>
      <c r="DK9" s="1035"/>
      <c r="DL9" s="1033"/>
      <c r="DM9" s="1034"/>
      <c r="DN9" s="1034"/>
      <c r="DO9" s="1034"/>
      <c r="DP9" s="1035"/>
      <c r="DQ9" s="1033"/>
      <c r="DR9" s="1034"/>
      <c r="DS9" s="1034"/>
      <c r="DT9" s="1034"/>
      <c r="DU9" s="1035"/>
      <c r="DV9" s="1036"/>
      <c r="DW9" s="1037"/>
      <c r="DX9" s="1037"/>
      <c r="DY9" s="1037"/>
      <c r="DZ9" s="1038"/>
      <c r="EA9" s="219"/>
    </row>
    <row r="10" spans="1:131" s="220" customFormat="1" ht="26.25" customHeight="1" x14ac:dyDescent="0.2">
      <c r="A10" s="223">
        <v>4</v>
      </c>
      <c r="B10" s="1074"/>
      <c r="C10" s="1075"/>
      <c r="D10" s="1075"/>
      <c r="E10" s="1075"/>
      <c r="F10" s="1075"/>
      <c r="G10" s="1075"/>
      <c r="H10" s="1075"/>
      <c r="I10" s="1075"/>
      <c r="J10" s="1075"/>
      <c r="K10" s="1075"/>
      <c r="L10" s="1075"/>
      <c r="M10" s="1075"/>
      <c r="N10" s="1075"/>
      <c r="O10" s="1075"/>
      <c r="P10" s="1076"/>
      <c r="Q10" s="1082"/>
      <c r="R10" s="1083"/>
      <c r="S10" s="1083"/>
      <c r="T10" s="1083"/>
      <c r="U10" s="1083"/>
      <c r="V10" s="1083"/>
      <c r="W10" s="1083"/>
      <c r="X10" s="1083"/>
      <c r="Y10" s="1083"/>
      <c r="Z10" s="1083"/>
      <c r="AA10" s="1083"/>
      <c r="AB10" s="1083"/>
      <c r="AC10" s="1083"/>
      <c r="AD10" s="1083"/>
      <c r="AE10" s="1084"/>
      <c r="AF10" s="1079"/>
      <c r="AG10" s="1080"/>
      <c r="AH10" s="1080"/>
      <c r="AI10" s="1080"/>
      <c r="AJ10" s="1081"/>
      <c r="AK10" s="1124"/>
      <c r="AL10" s="1125"/>
      <c r="AM10" s="1125"/>
      <c r="AN10" s="1125"/>
      <c r="AO10" s="1125"/>
      <c r="AP10" s="1125"/>
      <c r="AQ10" s="1125"/>
      <c r="AR10" s="1125"/>
      <c r="AS10" s="1125"/>
      <c r="AT10" s="1125"/>
      <c r="AU10" s="1126"/>
      <c r="AV10" s="1126"/>
      <c r="AW10" s="1126"/>
      <c r="AX10" s="1126"/>
      <c r="AY10" s="1127"/>
      <c r="AZ10" s="216"/>
      <c r="BA10" s="216"/>
      <c r="BB10" s="216"/>
      <c r="BC10" s="216"/>
      <c r="BD10" s="216"/>
      <c r="BE10" s="217"/>
      <c r="BF10" s="217"/>
      <c r="BG10" s="217"/>
      <c r="BH10" s="217"/>
      <c r="BI10" s="217"/>
      <c r="BJ10" s="217"/>
      <c r="BK10" s="217"/>
      <c r="BL10" s="217"/>
      <c r="BM10" s="217"/>
      <c r="BN10" s="217"/>
      <c r="BO10" s="217"/>
      <c r="BP10" s="217"/>
      <c r="BQ10" s="223">
        <v>4</v>
      </c>
      <c r="BR10" s="224"/>
      <c r="BS10" s="1036"/>
      <c r="BT10" s="1037"/>
      <c r="BU10" s="1037"/>
      <c r="BV10" s="1037"/>
      <c r="BW10" s="1037"/>
      <c r="BX10" s="1037"/>
      <c r="BY10" s="1037"/>
      <c r="BZ10" s="1037"/>
      <c r="CA10" s="1037"/>
      <c r="CB10" s="1037"/>
      <c r="CC10" s="1037"/>
      <c r="CD10" s="1037"/>
      <c r="CE10" s="1037"/>
      <c r="CF10" s="1037"/>
      <c r="CG10" s="1058"/>
      <c r="CH10" s="1033"/>
      <c r="CI10" s="1034"/>
      <c r="CJ10" s="1034"/>
      <c r="CK10" s="1034"/>
      <c r="CL10" s="1035"/>
      <c r="CM10" s="1033"/>
      <c r="CN10" s="1034"/>
      <c r="CO10" s="1034"/>
      <c r="CP10" s="1034"/>
      <c r="CQ10" s="1035"/>
      <c r="CR10" s="1033"/>
      <c r="CS10" s="1034"/>
      <c r="CT10" s="1034"/>
      <c r="CU10" s="1034"/>
      <c r="CV10" s="1035"/>
      <c r="CW10" s="1033"/>
      <c r="CX10" s="1034"/>
      <c r="CY10" s="1034"/>
      <c r="CZ10" s="1034"/>
      <c r="DA10" s="1035"/>
      <c r="DB10" s="1033"/>
      <c r="DC10" s="1034"/>
      <c r="DD10" s="1034"/>
      <c r="DE10" s="1034"/>
      <c r="DF10" s="1035"/>
      <c r="DG10" s="1033"/>
      <c r="DH10" s="1034"/>
      <c r="DI10" s="1034"/>
      <c r="DJ10" s="1034"/>
      <c r="DK10" s="1035"/>
      <c r="DL10" s="1033"/>
      <c r="DM10" s="1034"/>
      <c r="DN10" s="1034"/>
      <c r="DO10" s="1034"/>
      <c r="DP10" s="1035"/>
      <c r="DQ10" s="1033"/>
      <c r="DR10" s="1034"/>
      <c r="DS10" s="1034"/>
      <c r="DT10" s="1034"/>
      <c r="DU10" s="1035"/>
      <c r="DV10" s="1036"/>
      <c r="DW10" s="1037"/>
      <c r="DX10" s="1037"/>
      <c r="DY10" s="1037"/>
      <c r="DZ10" s="1038"/>
      <c r="EA10" s="219"/>
    </row>
    <row r="11" spans="1:131" s="220" customFormat="1" ht="26.25" customHeight="1" x14ac:dyDescent="0.2">
      <c r="A11" s="223">
        <v>5</v>
      </c>
      <c r="B11" s="1074"/>
      <c r="C11" s="1075"/>
      <c r="D11" s="1075"/>
      <c r="E11" s="1075"/>
      <c r="F11" s="1075"/>
      <c r="G11" s="1075"/>
      <c r="H11" s="1075"/>
      <c r="I11" s="1075"/>
      <c r="J11" s="1075"/>
      <c r="K11" s="1075"/>
      <c r="L11" s="1075"/>
      <c r="M11" s="1075"/>
      <c r="N11" s="1075"/>
      <c r="O11" s="1075"/>
      <c r="P11" s="1076"/>
      <c r="Q11" s="1082"/>
      <c r="R11" s="1083"/>
      <c r="S11" s="1083"/>
      <c r="T11" s="1083"/>
      <c r="U11" s="1083"/>
      <c r="V11" s="1083"/>
      <c r="W11" s="1083"/>
      <c r="X11" s="1083"/>
      <c r="Y11" s="1083"/>
      <c r="Z11" s="1083"/>
      <c r="AA11" s="1083"/>
      <c r="AB11" s="1083"/>
      <c r="AC11" s="1083"/>
      <c r="AD11" s="1083"/>
      <c r="AE11" s="1084"/>
      <c r="AF11" s="1079"/>
      <c r="AG11" s="1080"/>
      <c r="AH11" s="1080"/>
      <c r="AI11" s="1080"/>
      <c r="AJ11" s="1081"/>
      <c r="AK11" s="1124"/>
      <c r="AL11" s="1125"/>
      <c r="AM11" s="1125"/>
      <c r="AN11" s="1125"/>
      <c r="AO11" s="1125"/>
      <c r="AP11" s="1125"/>
      <c r="AQ11" s="1125"/>
      <c r="AR11" s="1125"/>
      <c r="AS11" s="1125"/>
      <c r="AT11" s="1125"/>
      <c r="AU11" s="1126"/>
      <c r="AV11" s="1126"/>
      <c r="AW11" s="1126"/>
      <c r="AX11" s="1126"/>
      <c r="AY11" s="1127"/>
      <c r="AZ11" s="216"/>
      <c r="BA11" s="216"/>
      <c r="BB11" s="216"/>
      <c r="BC11" s="216"/>
      <c r="BD11" s="216"/>
      <c r="BE11" s="217"/>
      <c r="BF11" s="217"/>
      <c r="BG11" s="217"/>
      <c r="BH11" s="217"/>
      <c r="BI11" s="217"/>
      <c r="BJ11" s="217"/>
      <c r="BK11" s="217"/>
      <c r="BL11" s="217"/>
      <c r="BM11" s="217"/>
      <c r="BN11" s="217"/>
      <c r="BO11" s="217"/>
      <c r="BP11" s="217"/>
      <c r="BQ11" s="223">
        <v>5</v>
      </c>
      <c r="BR11" s="224"/>
      <c r="BS11" s="1036"/>
      <c r="BT11" s="1037"/>
      <c r="BU11" s="1037"/>
      <c r="BV11" s="1037"/>
      <c r="BW11" s="1037"/>
      <c r="BX11" s="1037"/>
      <c r="BY11" s="1037"/>
      <c r="BZ11" s="1037"/>
      <c r="CA11" s="1037"/>
      <c r="CB11" s="1037"/>
      <c r="CC11" s="1037"/>
      <c r="CD11" s="1037"/>
      <c r="CE11" s="1037"/>
      <c r="CF11" s="1037"/>
      <c r="CG11" s="1058"/>
      <c r="CH11" s="1033"/>
      <c r="CI11" s="1034"/>
      <c r="CJ11" s="1034"/>
      <c r="CK11" s="1034"/>
      <c r="CL11" s="1035"/>
      <c r="CM11" s="1033"/>
      <c r="CN11" s="1034"/>
      <c r="CO11" s="1034"/>
      <c r="CP11" s="1034"/>
      <c r="CQ11" s="1035"/>
      <c r="CR11" s="1033"/>
      <c r="CS11" s="1034"/>
      <c r="CT11" s="1034"/>
      <c r="CU11" s="1034"/>
      <c r="CV11" s="1035"/>
      <c r="CW11" s="1033"/>
      <c r="CX11" s="1034"/>
      <c r="CY11" s="1034"/>
      <c r="CZ11" s="1034"/>
      <c r="DA11" s="1035"/>
      <c r="DB11" s="1033"/>
      <c r="DC11" s="1034"/>
      <c r="DD11" s="1034"/>
      <c r="DE11" s="1034"/>
      <c r="DF11" s="1035"/>
      <c r="DG11" s="1033"/>
      <c r="DH11" s="1034"/>
      <c r="DI11" s="1034"/>
      <c r="DJ11" s="1034"/>
      <c r="DK11" s="1035"/>
      <c r="DL11" s="1033"/>
      <c r="DM11" s="1034"/>
      <c r="DN11" s="1034"/>
      <c r="DO11" s="1034"/>
      <c r="DP11" s="1035"/>
      <c r="DQ11" s="1033"/>
      <c r="DR11" s="1034"/>
      <c r="DS11" s="1034"/>
      <c r="DT11" s="1034"/>
      <c r="DU11" s="1035"/>
      <c r="DV11" s="1036"/>
      <c r="DW11" s="1037"/>
      <c r="DX11" s="1037"/>
      <c r="DY11" s="1037"/>
      <c r="DZ11" s="1038"/>
      <c r="EA11" s="219"/>
    </row>
    <row r="12" spans="1:131" s="220" customFormat="1" ht="26.25" customHeight="1" x14ac:dyDescent="0.2">
      <c r="A12" s="223">
        <v>6</v>
      </c>
      <c r="B12" s="1074"/>
      <c r="C12" s="1075"/>
      <c r="D12" s="1075"/>
      <c r="E12" s="1075"/>
      <c r="F12" s="1075"/>
      <c r="G12" s="1075"/>
      <c r="H12" s="1075"/>
      <c r="I12" s="1075"/>
      <c r="J12" s="1075"/>
      <c r="K12" s="1075"/>
      <c r="L12" s="1075"/>
      <c r="M12" s="1075"/>
      <c r="N12" s="1075"/>
      <c r="O12" s="1075"/>
      <c r="P12" s="1076"/>
      <c r="Q12" s="1082"/>
      <c r="R12" s="1083"/>
      <c r="S12" s="1083"/>
      <c r="T12" s="1083"/>
      <c r="U12" s="1083"/>
      <c r="V12" s="1083"/>
      <c r="W12" s="1083"/>
      <c r="X12" s="1083"/>
      <c r="Y12" s="1083"/>
      <c r="Z12" s="1083"/>
      <c r="AA12" s="1083"/>
      <c r="AB12" s="1083"/>
      <c r="AC12" s="1083"/>
      <c r="AD12" s="1083"/>
      <c r="AE12" s="1084"/>
      <c r="AF12" s="1079"/>
      <c r="AG12" s="1080"/>
      <c r="AH12" s="1080"/>
      <c r="AI12" s="1080"/>
      <c r="AJ12" s="1081"/>
      <c r="AK12" s="1124"/>
      <c r="AL12" s="1125"/>
      <c r="AM12" s="1125"/>
      <c r="AN12" s="1125"/>
      <c r="AO12" s="1125"/>
      <c r="AP12" s="1125"/>
      <c r="AQ12" s="1125"/>
      <c r="AR12" s="1125"/>
      <c r="AS12" s="1125"/>
      <c r="AT12" s="1125"/>
      <c r="AU12" s="1126"/>
      <c r="AV12" s="1126"/>
      <c r="AW12" s="1126"/>
      <c r="AX12" s="1126"/>
      <c r="AY12" s="1127"/>
      <c r="AZ12" s="216"/>
      <c r="BA12" s="216"/>
      <c r="BB12" s="216"/>
      <c r="BC12" s="216"/>
      <c r="BD12" s="216"/>
      <c r="BE12" s="217"/>
      <c r="BF12" s="217"/>
      <c r="BG12" s="217"/>
      <c r="BH12" s="217"/>
      <c r="BI12" s="217"/>
      <c r="BJ12" s="217"/>
      <c r="BK12" s="217"/>
      <c r="BL12" s="217"/>
      <c r="BM12" s="217"/>
      <c r="BN12" s="217"/>
      <c r="BO12" s="217"/>
      <c r="BP12" s="217"/>
      <c r="BQ12" s="223">
        <v>6</v>
      </c>
      <c r="BR12" s="224"/>
      <c r="BS12" s="1036"/>
      <c r="BT12" s="1037"/>
      <c r="BU12" s="1037"/>
      <c r="BV12" s="1037"/>
      <c r="BW12" s="1037"/>
      <c r="BX12" s="1037"/>
      <c r="BY12" s="1037"/>
      <c r="BZ12" s="1037"/>
      <c r="CA12" s="1037"/>
      <c r="CB12" s="1037"/>
      <c r="CC12" s="1037"/>
      <c r="CD12" s="1037"/>
      <c r="CE12" s="1037"/>
      <c r="CF12" s="1037"/>
      <c r="CG12" s="1058"/>
      <c r="CH12" s="1033"/>
      <c r="CI12" s="1034"/>
      <c r="CJ12" s="1034"/>
      <c r="CK12" s="1034"/>
      <c r="CL12" s="1035"/>
      <c r="CM12" s="1033"/>
      <c r="CN12" s="1034"/>
      <c r="CO12" s="1034"/>
      <c r="CP12" s="1034"/>
      <c r="CQ12" s="1035"/>
      <c r="CR12" s="1033"/>
      <c r="CS12" s="1034"/>
      <c r="CT12" s="1034"/>
      <c r="CU12" s="1034"/>
      <c r="CV12" s="1035"/>
      <c r="CW12" s="1033"/>
      <c r="CX12" s="1034"/>
      <c r="CY12" s="1034"/>
      <c r="CZ12" s="1034"/>
      <c r="DA12" s="1035"/>
      <c r="DB12" s="1033"/>
      <c r="DC12" s="1034"/>
      <c r="DD12" s="1034"/>
      <c r="DE12" s="1034"/>
      <c r="DF12" s="1035"/>
      <c r="DG12" s="1033"/>
      <c r="DH12" s="1034"/>
      <c r="DI12" s="1034"/>
      <c r="DJ12" s="1034"/>
      <c r="DK12" s="1035"/>
      <c r="DL12" s="1033"/>
      <c r="DM12" s="1034"/>
      <c r="DN12" s="1034"/>
      <c r="DO12" s="1034"/>
      <c r="DP12" s="1035"/>
      <c r="DQ12" s="1033"/>
      <c r="DR12" s="1034"/>
      <c r="DS12" s="1034"/>
      <c r="DT12" s="1034"/>
      <c r="DU12" s="1035"/>
      <c r="DV12" s="1036"/>
      <c r="DW12" s="1037"/>
      <c r="DX12" s="1037"/>
      <c r="DY12" s="1037"/>
      <c r="DZ12" s="1038"/>
      <c r="EA12" s="219"/>
    </row>
    <row r="13" spans="1:131" s="220" customFormat="1" ht="26.25" customHeight="1" x14ac:dyDescent="0.2">
      <c r="A13" s="223">
        <v>7</v>
      </c>
      <c r="B13" s="1074"/>
      <c r="C13" s="1075"/>
      <c r="D13" s="1075"/>
      <c r="E13" s="1075"/>
      <c r="F13" s="1075"/>
      <c r="G13" s="1075"/>
      <c r="H13" s="1075"/>
      <c r="I13" s="1075"/>
      <c r="J13" s="1075"/>
      <c r="K13" s="1075"/>
      <c r="L13" s="1075"/>
      <c r="M13" s="1075"/>
      <c r="N13" s="1075"/>
      <c r="O13" s="1075"/>
      <c r="P13" s="1076"/>
      <c r="Q13" s="1082"/>
      <c r="R13" s="1083"/>
      <c r="S13" s="1083"/>
      <c r="T13" s="1083"/>
      <c r="U13" s="1083"/>
      <c r="V13" s="1083"/>
      <c r="W13" s="1083"/>
      <c r="X13" s="1083"/>
      <c r="Y13" s="1083"/>
      <c r="Z13" s="1083"/>
      <c r="AA13" s="1083"/>
      <c r="AB13" s="1083"/>
      <c r="AC13" s="1083"/>
      <c r="AD13" s="1083"/>
      <c r="AE13" s="1084"/>
      <c r="AF13" s="1079"/>
      <c r="AG13" s="1080"/>
      <c r="AH13" s="1080"/>
      <c r="AI13" s="1080"/>
      <c r="AJ13" s="1081"/>
      <c r="AK13" s="1124"/>
      <c r="AL13" s="1125"/>
      <c r="AM13" s="1125"/>
      <c r="AN13" s="1125"/>
      <c r="AO13" s="1125"/>
      <c r="AP13" s="1125"/>
      <c r="AQ13" s="1125"/>
      <c r="AR13" s="1125"/>
      <c r="AS13" s="1125"/>
      <c r="AT13" s="1125"/>
      <c r="AU13" s="1126"/>
      <c r="AV13" s="1126"/>
      <c r="AW13" s="1126"/>
      <c r="AX13" s="1126"/>
      <c r="AY13" s="1127"/>
      <c r="AZ13" s="216"/>
      <c r="BA13" s="216"/>
      <c r="BB13" s="216"/>
      <c r="BC13" s="216"/>
      <c r="BD13" s="216"/>
      <c r="BE13" s="217"/>
      <c r="BF13" s="217"/>
      <c r="BG13" s="217"/>
      <c r="BH13" s="217"/>
      <c r="BI13" s="217"/>
      <c r="BJ13" s="217"/>
      <c r="BK13" s="217"/>
      <c r="BL13" s="217"/>
      <c r="BM13" s="217"/>
      <c r="BN13" s="217"/>
      <c r="BO13" s="217"/>
      <c r="BP13" s="217"/>
      <c r="BQ13" s="223">
        <v>7</v>
      </c>
      <c r="BR13" s="224"/>
      <c r="BS13" s="1036"/>
      <c r="BT13" s="1037"/>
      <c r="BU13" s="1037"/>
      <c r="BV13" s="1037"/>
      <c r="BW13" s="1037"/>
      <c r="BX13" s="1037"/>
      <c r="BY13" s="1037"/>
      <c r="BZ13" s="1037"/>
      <c r="CA13" s="1037"/>
      <c r="CB13" s="1037"/>
      <c r="CC13" s="1037"/>
      <c r="CD13" s="1037"/>
      <c r="CE13" s="1037"/>
      <c r="CF13" s="1037"/>
      <c r="CG13" s="1058"/>
      <c r="CH13" s="1033"/>
      <c r="CI13" s="1034"/>
      <c r="CJ13" s="1034"/>
      <c r="CK13" s="1034"/>
      <c r="CL13" s="1035"/>
      <c r="CM13" s="1033"/>
      <c r="CN13" s="1034"/>
      <c r="CO13" s="1034"/>
      <c r="CP13" s="1034"/>
      <c r="CQ13" s="1035"/>
      <c r="CR13" s="1033"/>
      <c r="CS13" s="1034"/>
      <c r="CT13" s="1034"/>
      <c r="CU13" s="1034"/>
      <c r="CV13" s="1035"/>
      <c r="CW13" s="1033"/>
      <c r="CX13" s="1034"/>
      <c r="CY13" s="1034"/>
      <c r="CZ13" s="1034"/>
      <c r="DA13" s="1035"/>
      <c r="DB13" s="1033"/>
      <c r="DC13" s="1034"/>
      <c r="DD13" s="1034"/>
      <c r="DE13" s="1034"/>
      <c r="DF13" s="1035"/>
      <c r="DG13" s="1033"/>
      <c r="DH13" s="1034"/>
      <c r="DI13" s="1034"/>
      <c r="DJ13" s="1034"/>
      <c r="DK13" s="1035"/>
      <c r="DL13" s="1033"/>
      <c r="DM13" s="1034"/>
      <c r="DN13" s="1034"/>
      <c r="DO13" s="1034"/>
      <c r="DP13" s="1035"/>
      <c r="DQ13" s="1033"/>
      <c r="DR13" s="1034"/>
      <c r="DS13" s="1034"/>
      <c r="DT13" s="1034"/>
      <c r="DU13" s="1035"/>
      <c r="DV13" s="1036"/>
      <c r="DW13" s="1037"/>
      <c r="DX13" s="1037"/>
      <c r="DY13" s="1037"/>
      <c r="DZ13" s="1038"/>
      <c r="EA13" s="219"/>
    </row>
    <row r="14" spans="1:131" s="220" customFormat="1" ht="26.25" customHeight="1" x14ac:dyDescent="0.2">
      <c r="A14" s="223">
        <v>8</v>
      </c>
      <c r="B14" s="1074"/>
      <c r="C14" s="1075"/>
      <c r="D14" s="1075"/>
      <c r="E14" s="1075"/>
      <c r="F14" s="1075"/>
      <c r="G14" s="1075"/>
      <c r="H14" s="1075"/>
      <c r="I14" s="1075"/>
      <c r="J14" s="1075"/>
      <c r="K14" s="1075"/>
      <c r="L14" s="1075"/>
      <c r="M14" s="1075"/>
      <c r="N14" s="1075"/>
      <c r="O14" s="1075"/>
      <c r="P14" s="1076"/>
      <c r="Q14" s="1082"/>
      <c r="R14" s="1083"/>
      <c r="S14" s="1083"/>
      <c r="T14" s="1083"/>
      <c r="U14" s="1083"/>
      <c r="V14" s="1083"/>
      <c r="W14" s="1083"/>
      <c r="X14" s="1083"/>
      <c r="Y14" s="1083"/>
      <c r="Z14" s="1083"/>
      <c r="AA14" s="1083"/>
      <c r="AB14" s="1083"/>
      <c r="AC14" s="1083"/>
      <c r="AD14" s="1083"/>
      <c r="AE14" s="1084"/>
      <c r="AF14" s="1079"/>
      <c r="AG14" s="1080"/>
      <c r="AH14" s="1080"/>
      <c r="AI14" s="1080"/>
      <c r="AJ14" s="1081"/>
      <c r="AK14" s="1124"/>
      <c r="AL14" s="1125"/>
      <c r="AM14" s="1125"/>
      <c r="AN14" s="1125"/>
      <c r="AO14" s="1125"/>
      <c r="AP14" s="1125"/>
      <c r="AQ14" s="1125"/>
      <c r="AR14" s="1125"/>
      <c r="AS14" s="1125"/>
      <c r="AT14" s="1125"/>
      <c r="AU14" s="1126"/>
      <c r="AV14" s="1126"/>
      <c r="AW14" s="1126"/>
      <c r="AX14" s="1126"/>
      <c r="AY14" s="1127"/>
      <c r="AZ14" s="216"/>
      <c r="BA14" s="216"/>
      <c r="BB14" s="216"/>
      <c r="BC14" s="216"/>
      <c r="BD14" s="216"/>
      <c r="BE14" s="217"/>
      <c r="BF14" s="217"/>
      <c r="BG14" s="217"/>
      <c r="BH14" s="217"/>
      <c r="BI14" s="217"/>
      <c r="BJ14" s="217"/>
      <c r="BK14" s="217"/>
      <c r="BL14" s="217"/>
      <c r="BM14" s="217"/>
      <c r="BN14" s="217"/>
      <c r="BO14" s="217"/>
      <c r="BP14" s="217"/>
      <c r="BQ14" s="223">
        <v>8</v>
      </c>
      <c r="BR14" s="224"/>
      <c r="BS14" s="1036"/>
      <c r="BT14" s="1037"/>
      <c r="BU14" s="1037"/>
      <c r="BV14" s="1037"/>
      <c r="BW14" s="1037"/>
      <c r="BX14" s="1037"/>
      <c r="BY14" s="1037"/>
      <c r="BZ14" s="1037"/>
      <c r="CA14" s="1037"/>
      <c r="CB14" s="1037"/>
      <c r="CC14" s="1037"/>
      <c r="CD14" s="1037"/>
      <c r="CE14" s="1037"/>
      <c r="CF14" s="1037"/>
      <c r="CG14" s="1058"/>
      <c r="CH14" s="1033"/>
      <c r="CI14" s="1034"/>
      <c r="CJ14" s="1034"/>
      <c r="CK14" s="1034"/>
      <c r="CL14" s="1035"/>
      <c r="CM14" s="1033"/>
      <c r="CN14" s="1034"/>
      <c r="CO14" s="1034"/>
      <c r="CP14" s="1034"/>
      <c r="CQ14" s="1035"/>
      <c r="CR14" s="1033"/>
      <c r="CS14" s="1034"/>
      <c r="CT14" s="1034"/>
      <c r="CU14" s="1034"/>
      <c r="CV14" s="1035"/>
      <c r="CW14" s="1033"/>
      <c r="CX14" s="1034"/>
      <c r="CY14" s="1034"/>
      <c r="CZ14" s="1034"/>
      <c r="DA14" s="1035"/>
      <c r="DB14" s="1033"/>
      <c r="DC14" s="1034"/>
      <c r="DD14" s="1034"/>
      <c r="DE14" s="1034"/>
      <c r="DF14" s="1035"/>
      <c r="DG14" s="1033"/>
      <c r="DH14" s="1034"/>
      <c r="DI14" s="1034"/>
      <c r="DJ14" s="1034"/>
      <c r="DK14" s="1035"/>
      <c r="DL14" s="1033"/>
      <c r="DM14" s="1034"/>
      <c r="DN14" s="1034"/>
      <c r="DO14" s="1034"/>
      <c r="DP14" s="1035"/>
      <c r="DQ14" s="1033"/>
      <c r="DR14" s="1034"/>
      <c r="DS14" s="1034"/>
      <c r="DT14" s="1034"/>
      <c r="DU14" s="1035"/>
      <c r="DV14" s="1036"/>
      <c r="DW14" s="1037"/>
      <c r="DX14" s="1037"/>
      <c r="DY14" s="1037"/>
      <c r="DZ14" s="1038"/>
      <c r="EA14" s="219"/>
    </row>
    <row r="15" spans="1:131" s="220" customFormat="1" ht="26.25" customHeight="1" x14ac:dyDescent="0.2">
      <c r="A15" s="223">
        <v>9</v>
      </c>
      <c r="B15" s="1074"/>
      <c r="C15" s="1075"/>
      <c r="D15" s="1075"/>
      <c r="E15" s="1075"/>
      <c r="F15" s="1075"/>
      <c r="G15" s="1075"/>
      <c r="H15" s="1075"/>
      <c r="I15" s="1075"/>
      <c r="J15" s="1075"/>
      <c r="K15" s="1075"/>
      <c r="L15" s="1075"/>
      <c r="M15" s="1075"/>
      <c r="N15" s="1075"/>
      <c r="O15" s="1075"/>
      <c r="P15" s="1076"/>
      <c r="Q15" s="1082"/>
      <c r="R15" s="1083"/>
      <c r="S15" s="1083"/>
      <c r="T15" s="1083"/>
      <c r="U15" s="1083"/>
      <c r="V15" s="1083"/>
      <c r="W15" s="1083"/>
      <c r="X15" s="1083"/>
      <c r="Y15" s="1083"/>
      <c r="Z15" s="1083"/>
      <c r="AA15" s="1083"/>
      <c r="AB15" s="1083"/>
      <c r="AC15" s="1083"/>
      <c r="AD15" s="1083"/>
      <c r="AE15" s="1084"/>
      <c r="AF15" s="1079"/>
      <c r="AG15" s="1080"/>
      <c r="AH15" s="1080"/>
      <c r="AI15" s="1080"/>
      <c r="AJ15" s="1081"/>
      <c r="AK15" s="1124"/>
      <c r="AL15" s="1125"/>
      <c r="AM15" s="1125"/>
      <c r="AN15" s="1125"/>
      <c r="AO15" s="1125"/>
      <c r="AP15" s="1125"/>
      <c r="AQ15" s="1125"/>
      <c r="AR15" s="1125"/>
      <c r="AS15" s="1125"/>
      <c r="AT15" s="1125"/>
      <c r="AU15" s="1126"/>
      <c r="AV15" s="1126"/>
      <c r="AW15" s="1126"/>
      <c r="AX15" s="1126"/>
      <c r="AY15" s="1127"/>
      <c r="AZ15" s="216"/>
      <c r="BA15" s="216"/>
      <c r="BB15" s="216"/>
      <c r="BC15" s="216"/>
      <c r="BD15" s="216"/>
      <c r="BE15" s="217"/>
      <c r="BF15" s="217"/>
      <c r="BG15" s="217"/>
      <c r="BH15" s="217"/>
      <c r="BI15" s="217"/>
      <c r="BJ15" s="217"/>
      <c r="BK15" s="217"/>
      <c r="BL15" s="217"/>
      <c r="BM15" s="217"/>
      <c r="BN15" s="217"/>
      <c r="BO15" s="217"/>
      <c r="BP15" s="217"/>
      <c r="BQ15" s="223">
        <v>9</v>
      </c>
      <c r="BR15" s="224"/>
      <c r="BS15" s="1036"/>
      <c r="BT15" s="1037"/>
      <c r="BU15" s="1037"/>
      <c r="BV15" s="1037"/>
      <c r="BW15" s="1037"/>
      <c r="BX15" s="1037"/>
      <c r="BY15" s="1037"/>
      <c r="BZ15" s="1037"/>
      <c r="CA15" s="1037"/>
      <c r="CB15" s="1037"/>
      <c r="CC15" s="1037"/>
      <c r="CD15" s="1037"/>
      <c r="CE15" s="1037"/>
      <c r="CF15" s="1037"/>
      <c r="CG15" s="1058"/>
      <c r="CH15" s="1033"/>
      <c r="CI15" s="1034"/>
      <c r="CJ15" s="1034"/>
      <c r="CK15" s="1034"/>
      <c r="CL15" s="1035"/>
      <c r="CM15" s="1033"/>
      <c r="CN15" s="1034"/>
      <c r="CO15" s="1034"/>
      <c r="CP15" s="1034"/>
      <c r="CQ15" s="1035"/>
      <c r="CR15" s="1033"/>
      <c r="CS15" s="1034"/>
      <c r="CT15" s="1034"/>
      <c r="CU15" s="1034"/>
      <c r="CV15" s="1035"/>
      <c r="CW15" s="1033"/>
      <c r="CX15" s="1034"/>
      <c r="CY15" s="1034"/>
      <c r="CZ15" s="1034"/>
      <c r="DA15" s="1035"/>
      <c r="DB15" s="1033"/>
      <c r="DC15" s="1034"/>
      <c r="DD15" s="1034"/>
      <c r="DE15" s="1034"/>
      <c r="DF15" s="1035"/>
      <c r="DG15" s="1033"/>
      <c r="DH15" s="1034"/>
      <c r="DI15" s="1034"/>
      <c r="DJ15" s="1034"/>
      <c r="DK15" s="1035"/>
      <c r="DL15" s="1033"/>
      <c r="DM15" s="1034"/>
      <c r="DN15" s="1034"/>
      <c r="DO15" s="1034"/>
      <c r="DP15" s="1035"/>
      <c r="DQ15" s="1033"/>
      <c r="DR15" s="1034"/>
      <c r="DS15" s="1034"/>
      <c r="DT15" s="1034"/>
      <c r="DU15" s="1035"/>
      <c r="DV15" s="1036"/>
      <c r="DW15" s="1037"/>
      <c r="DX15" s="1037"/>
      <c r="DY15" s="1037"/>
      <c r="DZ15" s="1038"/>
      <c r="EA15" s="219"/>
    </row>
    <row r="16" spans="1:131" s="220" customFormat="1" ht="26.25" customHeight="1" x14ac:dyDescent="0.2">
      <c r="A16" s="223">
        <v>10</v>
      </c>
      <c r="B16" s="1074"/>
      <c r="C16" s="1075"/>
      <c r="D16" s="1075"/>
      <c r="E16" s="1075"/>
      <c r="F16" s="1075"/>
      <c r="G16" s="1075"/>
      <c r="H16" s="1075"/>
      <c r="I16" s="1075"/>
      <c r="J16" s="1075"/>
      <c r="K16" s="1075"/>
      <c r="L16" s="1075"/>
      <c r="M16" s="1075"/>
      <c r="N16" s="1075"/>
      <c r="O16" s="1075"/>
      <c r="P16" s="1076"/>
      <c r="Q16" s="1082"/>
      <c r="R16" s="1083"/>
      <c r="S16" s="1083"/>
      <c r="T16" s="1083"/>
      <c r="U16" s="1083"/>
      <c r="V16" s="1083"/>
      <c r="W16" s="1083"/>
      <c r="X16" s="1083"/>
      <c r="Y16" s="1083"/>
      <c r="Z16" s="1083"/>
      <c r="AA16" s="1083"/>
      <c r="AB16" s="1083"/>
      <c r="AC16" s="1083"/>
      <c r="AD16" s="1083"/>
      <c r="AE16" s="1084"/>
      <c r="AF16" s="1079"/>
      <c r="AG16" s="1080"/>
      <c r="AH16" s="1080"/>
      <c r="AI16" s="1080"/>
      <c r="AJ16" s="1081"/>
      <c r="AK16" s="1124"/>
      <c r="AL16" s="1125"/>
      <c r="AM16" s="1125"/>
      <c r="AN16" s="1125"/>
      <c r="AO16" s="1125"/>
      <c r="AP16" s="1125"/>
      <c r="AQ16" s="1125"/>
      <c r="AR16" s="1125"/>
      <c r="AS16" s="1125"/>
      <c r="AT16" s="1125"/>
      <c r="AU16" s="1126"/>
      <c r="AV16" s="1126"/>
      <c r="AW16" s="1126"/>
      <c r="AX16" s="1126"/>
      <c r="AY16" s="1127"/>
      <c r="AZ16" s="216"/>
      <c r="BA16" s="216"/>
      <c r="BB16" s="216"/>
      <c r="BC16" s="216"/>
      <c r="BD16" s="216"/>
      <c r="BE16" s="217"/>
      <c r="BF16" s="217"/>
      <c r="BG16" s="217"/>
      <c r="BH16" s="217"/>
      <c r="BI16" s="217"/>
      <c r="BJ16" s="217"/>
      <c r="BK16" s="217"/>
      <c r="BL16" s="217"/>
      <c r="BM16" s="217"/>
      <c r="BN16" s="217"/>
      <c r="BO16" s="217"/>
      <c r="BP16" s="217"/>
      <c r="BQ16" s="223">
        <v>10</v>
      </c>
      <c r="BR16" s="224"/>
      <c r="BS16" s="1036"/>
      <c r="BT16" s="1037"/>
      <c r="BU16" s="1037"/>
      <c r="BV16" s="1037"/>
      <c r="BW16" s="1037"/>
      <c r="BX16" s="1037"/>
      <c r="BY16" s="1037"/>
      <c r="BZ16" s="1037"/>
      <c r="CA16" s="1037"/>
      <c r="CB16" s="1037"/>
      <c r="CC16" s="1037"/>
      <c r="CD16" s="1037"/>
      <c r="CE16" s="1037"/>
      <c r="CF16" s="1037"/>
      <c r="CG16" s="1058"/>
      <c r="CH16" s="1033"/>
      <c r="CI16" s="1034"/>
      <c r="CJ16" s="1034"/>
      <c r="CK16" s="1034"/>
      <c r="CL16" s="1035"/>
      <c r="CM16" s="1033"/>
      <c r="CN16" s="1034"/>
      <c r="CO16" s="1034"/>
      <c r="CP16" s="1034"/>
      <c r="CQ16" s="1035"/>
      <c r="CR16" s="1033"/>
      <c r="CS16" s="1034"/>
      <c r="CT16" s="1034"/>
      <c r="CU16" s="1034"/>
      <c r="CV16" s="1035"/>
      <c r="CW16" s="1033"/>
      <c r="CX16" s="1034"/>
      <c r="CY16" s="1034"/>
      <c r="CZ16" s="1034"/>
      <c r="DA16" s="1035"/>
      <c r="DB16" s="1033"/>
      <c r="DC16" s="1034"/>
      <c r="DD16" s="1034"/>
      <c r="DE16" s="1034"/>
      <c r="DF16" s="1035"/>
      <c r="DG16" s="1033"/>
      <c r="DH16" s="1034"/>
      <c r="DI16" s="1034"/>
      <c r="DJ16" s="1034"/>
      <c r="DK16" s="1035"/>
      <c r="DL16" s="1033"/>
      <c r="DM16" s="1034"/>
      <c r="DN16" s="1034"/>
      <c r="DO16" s="1034"/>
      <c r="DP16" s="1035"/>
      <c r="DQ16" s="1033"/>
      <c r="DR16" s="1034"/>
      <c r="DS16" s="1034"/>
      <c r="DT16" s="1034"/>
      <c r="DU16" s="1035"/>
      <c r="DV16" s="1036"/>
      <c r="DW16" s="1037"/>
      <c r="DX16" s="1037"/>
      <c r="DY16" s="1037"/>
      <c r="DZ16" s="1038"/>
      <c r="EA16" s="219"/>
    </row>
    <row r="17" spans="1:131" s="220" customFormat="1" ht="26.25" customHeight="1" x14ac:dyDescent="0.2">
      <c r="A17" s="223">
        <v>11</v>
      </c>
      <c r="B17" s="1074"/>
      <c r="C17" s="1075"/>
      <c r="D17" s="1075"/>
      <c r="E17" s="1075"/>
      <c r="F17" s="1075"/>
      <c r="G17" s="1075"/>
      <c r="H17" s="1075"/>
      <c r="I17" s="1075"/>
      <c r="J17" s="1075"/>
      <c r="K17" s="1075"/>
      <c r="L17" s="1075"/>
      <c r="M17" s="1075"/>
      <c r="N17" s="1075"/>
      <c r="O17" s="1075"/>
      <c r="P17" s="1076"/>
      <c r="Q17" s="1082"/>
      <c r="R17" s="1083"/>
      <c r="S17" s="1083"/>
      <c r="T17" s="1083"/>
      <c r="U17" s="1083"/>
      <c r="V17" s="1083"/>
      <c r="W17" s="1083"/>
      <c r="X17" s="1083"/>
      <c r="Y17" s="1083"/>
      <c r="Z17" s="1083"/>
      <c r="AA17" s="1083"/>
      <c r="AB17" s="1083"/>
      <c r="AC17" s="1083"/>
      <c r="AD17" s="1083"/>
      <c r="AE17" s="1084"/>
      <c r="AF17" s="1079"/>
      <c r="AG17" s="1080"/>
      <c r="AH17" s="1080"/>
      <c r="AI17" s="1080"/>
      <c r="AJ17" s="1081"/>
      <c r="AK17" s="1124"/>
      <c r="AL17" s="1125"/>
      <c r="AM17" s="1125"/>
      <c r="AN17" s="1125"/>
      <c r="AO17" s="1125"/>
      <c r="AP17" s="1125"/>
      <c r="AQ17" s="1125"/>
      <c r="AR17" s="1125"/>
      <c r="AS17" s="1125"/>
      <c r="AT17" s="1125"/>
      <c r="AU17" s="1126"/>
      <c r="AV17" s="1126"/>
      <c r="AW17" s="1126"/>
      <c r="AX17" s="1126"/>
      <c r="AY17" s="1127"/>
      <c r="AZ17" s="216"/>
      <c r="BA17" s="216"/>
      <c r="BB17" s="216"/>
      <c r="BC17" s="216"/>
      <c r="BD17" s="216"/>
      <c r="BE17" s="217"/>
      <c r="BF17" s="217"/>
      <c r="BG17" s="217"/>
      <c r="BH17" s="217"/>
      <c r="BI17" s="217"/>
      <c r="BJ17" s="217"/>
      <c r="BK17" s="217"/>
      <c r="BL17" s="217"/>
      <c r="BM17" s="217"/>
      <c r="BN17" s="217"/>
      <c r="BO17" s="217"/>
      <c r="BP17" s="217"/>
      <c r="BQ17" s="223">
        <v>11</v>
      </c>
      <c r="BR17" s="224"/>
      <c r="BS17" s="1036"/>
      <c r="BT17" s="1037"/>
      <c r="BU17" s="1037"/>
      <c r="BV17" s="1037"/>
      <c r="BW17" s="1037"/>
      <c r="BX17" s="1037"/>
      <c r="BY17" s="1037"/>
      <c r="BZ17" s="1037"/>
      <c r="CA17" s="1037"/>
      <c r="CB17" s="1037"/>
      <c r="CC17" s="1037"/>
      <c r="CD17" s="1037"/>
      <c r="CE17" s="1037"/>
      <c r="CF17" s="1037"/>
      <c r="CG17" s="1058"/>
      <c r="CH17" s="1033"/>
      <c r="CI17" s="1034"/>
      <c r="CJ17" s="1034"/>
      <c r="CK17" s="1034"/>
      <c r="CL17" s="1035"/>
      <c r="CM17" s="1033"/>
      <c r="CN17" s="1034"/>
      <c r="CO17" s="1034"/>
      <c r="CP17" s="1034"/>
      <c r="CQ17" s="1035"/>
      <c r="CR17" s="1033"/>
      <c r="CS17" s="1034"/>
      <c r="CT17" s="1034"/>
      <c r="CU17" s="1034"/>
      <c r="CV17" s="1035"/>
      <c r="CW17" s="1033"/>
      <c r="CX17" s="1034"/>
      <c r="CY17" s="1034"/>
      <c r="CZ17" s="1034"/>
      <c r="DA17" s="1035"/>
      <c r="DB17" s="1033"/>
      <c r="DC17" s="1034"/>
      <c r="DD17" s="1034"/>
      <c r="DE17" s="1034"/>
      <c r="DF17" s="1035"/>
      <c r="DG17" s="1033"/>
      <c r="DH17" s="1034"/>
      <c r="DI17" s="1034"/>
      <c r="DJ17" s="1034"/>
      <c r="DK17" s="1035"/>
      <c r="DL17" s="1033"/>
      <c r="DM17" s="1034"/>
      <c r="DN17" s="1034"/>
      <c r="DO17" s="1034"/>
      <c r="DP17" s="1035"/>
      <c r="DQ17" s="1033"/>
      <c r="DR17" s="1034"/>
      <c r="DS17" s="1034"/>
      <c r="DT17" s="1034"/>
      <c r="DU17" s="1035"/>
      <c r="DV17" s="1036"/>
      <c r="DW17" s="1037"/>
      <c r="DX17" s="1037"/>
      <c r="DY17" s="1037"/>
      <c r="DZ17" s="1038"/>
      <c r="EA17" s="219"/>
    </row>
    <row r="18" spans="1:131" s="220" customFormat="1" ht="26.25" customHeight="1" x14ac:dyDescent="0.2">
      <c r="A18" s="223">
        <v>12</v>
      </c>
      <c r="B18" s="1074"/>
      <c r="C18" s="1075"/>
      <c r="D18" s="1075"/>
      <c r="E18" s="1075"/>
      <c r="F18" s="1075"/>
      <c r="G18" s="1075"/>
      <c r="H18" s="1075"/>
      <c r="I18" s="1075"/>
      <c r="J18" s="1075"/>
      <c r="K18" s="1075"/>
      <c r="L18" s="1075"/>
      <c r="M18" s="1075"/>
      <c r="N18" s="1075"/>
      <c r="O18" s="1075"/>
      <c r="P18" s="1076"/>
      <c r="Q18" s="1082"/>
      <c r="R18" s="1083"/>
      <c r="S18" s="1083"/>
      <c r="T18" s="1083"/>
      <c r="U18" s="1083"/>
      <c r="V18" s="1083"/>
      <c r="W18" s="1083"/>
      <c r="X18" s="1083"/>
      <c r="Y18" s="1083"/>
      <c r="Z18" s="1083"/>
      <c r="AA18" s="1083"/>
      <c r="AB18" s="1083"/>
      <c r="AC18" s="1083"/>
      <c r="AD18" s="1083"/>
      <c r="AE18" s="1084"/>
      <c r="AF18" s="1079"/>
      <c r="AG18" s="1080"/>
      <c r="AH18" s="1080"/>
      <c r="AI18" s="1080"/>
      <c r="AJ18" s="1081"/>
      <c r="AK18" s="1124"/>
      <c r="AL18" s="1125"/>
      <c r="AM18" s="1125"/>
      <c r="AN18" s="1125"/>
      <c r="AO18" s="1125"/>
      <c r="AP18" s="1125"/>
      <c r="AQ18" s="1125"/>
      <c r="AR18" s="1125"/>
      <c r="AS18" s="1125"/>
      <c r="AT18" s="1125"/>
      <c r="AU18" s="1126"/>
      <c r="AV18" s="1126"/>
      <c r="AW18" s="1126"/>
      <c r="AX18" s="1126"/>
      <c r="AY18" s="1127"/>
      <c r="AZ18" s="216"/>
      <c r="BA18" s="216"/>
      <c r="BB18" s="216"/>
      <c r="BC18" s="216"/>
      <c r="BD18" s="216"/>
      <c r="BE18" s="217"/>
      <c r="BF18" s="217"/>
      <c r="BG18" s="217"/>
      <c r="BH18" s="217"/>
      <c r="BI18" s="217"/>
      <c r="BJ18" s="217"/>
      <c r="BK18" s="217"/>
      <c r="BL18" s="217"/>
      <c r="BM18" s="217"/>
      <c r="BN18" s="217"/>
      <c r="BO18" s="217"/>
      <c r="BP18" s="217"/>
      <c r="BQ18" s="223">
        <v>12</v>
      </c>
      <c r="BR18" s="224"/>
      <c r="BS18" s="1036"/>
      <c r="BT18" s="1037"/>
      <c r="BU18" s="1037"/>
      <c r="BV18" s="1037"/>
      <c r="BW18" s="1037"/>
      <c r="BX18" s="1037"/>
      <c r="BY18" s="1037"/>
      <c r="BZ18" s="1037"/>
      <c r="CA18" s="1037"/>
      <c r="CB18" s="1037"/>
      <c r="CC18" s="1037"/>
      <c r="CD18" s="1037"/>
      <c r="CE18" s="1037"/>
      <c r="CF18" s="1037"/>
      <c r="CG18" s="1058"/>
      <c r="CH18" s="1033"/>
      <c r="CI18" s="1034"/>
      <c r="CJ18" s="1034"/>
      <c r="CK18" s="1034"/>
      <c r="CL18" s="1035"/>
      <c r="CM18" s="1033"/>
      <c r="CN18" s="1034"/>
      <c r="CO18" s="1034"/>
      <c r="CP18" s="1034"/>
      <c r="CQ18" s="1035"/>
      <c r="CR18" s="1033"/>
      <c r="CS18" s="1034"/>
      <c r="CT18" s="1034"/>
      <c r="CU18" s="1034"/>
      <c r="CV18" s="1035"/>
      <c r="CW18" s="1033"/>
      <c r="CX18" s="1034"/>
      <c r="CY18" s="1034"/>
      <c r="CZ18" s="1034"/>
      <c r="DA18" s="1035"/>
      <c r="DB18" s="1033"/>
      <c r="DC18" s="1034"/>
      <c r="DD18" s="1034"/>
      <c r="DE18" s="1034"/>
      <c r="DF18" s="1035"/>
      <c r="DG18" s="1033"/>
      <c r="DH18" s="1034"/>
      <c r="DI18" s="1034"/>
      <c r="DJ18" s="1034"/>
      <c r="DK18" s="1035"/>
      <c r="DL18" s="1033"/>
      <c r="DM18" s="1034"/>
      <c r="DN18" s="1034"/>
      <c r="DO18" s="1034"/>
      <c r="DP18" s="1035"/>
      <c r="DQ18" s="1033"/>
      <c r="DR18" s="1034"/>
      <c r="DS18" s="1034"/>
      <c r="DT18" s="1034"/>
      <c r="DU18" s="1035"/>
      <c r="DV18" s="1036"/>
      <c r="DW18" s="1037"/>
      <c r="DX18" s="1037"/>
      <c r="DY18" s="1037"/>
      <c r="DZ18" s="1038"/>
      <c r="EA18" s="219"/>
    </row>
    <row r="19" spans="1:131" s="220" customFormat="1" ht="26.25" customHeight="1" x14ac:dyDescent="0.2">
      <c r="A19" s="223">
        <v>13</v>
      </c>
      <c r="B19" s="1074"/>
      <c r="C19" s="1075"/>
      <c r="D19" s="1075"/>
      <c r="E19" s="1075"/>
      <c r="F19" s="1075"/>
      <c r="G19" s="1075"/>
      <c r="H19" s="1075"/>
      <c r="I19" s="1075"/>
      <c r="J19" s="1075"/>
      <c r="K19" s="1075"/>
      <c r="L19" s="1075"/>
      <c r="M19" s="1075"/>
      <c r="N19" s="1075"/>
      <c r="O19" s="1075"/>
      <c r="P19" s="1076"/>
      <c r="Q19" s="1082"/>
      <c r="R19" s="1083"/>
      <c r="S19" s="1083"/>
      <c r="T19" s="1083"/>
      <c r="U19" s="1083"/>
      <c r="V19" s="1083"/>
      <c r="W19" s="1083"/>
      <c r="X19" s="1083"/>
      <c r="Y19" s="1083"/>
      <c r="Z19" s="1083"/>
      <c r="AA19" s="1083"/>
      <c r="AB19" s="1083"/>
      <c r="AC19" s="1083"/>
      <c r="AD19" s="1083"/>
      <c r="AE19" s="1084"/>
      <c r="AF19" s="1079"/>
      <c r="AG19" s="1080"/>
      <c r="AH19" s="1080"/>
      <c r="AI19" s="1080"/>
      <c r="AJ19" s="1081"/>
      <c r="AK19" s="1124"/>
      <c r="AL19" s="1125"/>
      <c r="AM19" s="1125"/>
      <c r="AN19" s="1125"/>
      <c r="AO19" s="1125"/>
      <c r="AP19" s="1125"/>
      <c r="AQ19" s="1125"/>
      <c r="AR19" s="1125"/>
      <c r="AS19" s="1125"/>
      <c r="AT19" s="1125"/>
      <c r="AU19" s="1126"/>
      <c r="AV19" s="1126"/>
      <c r="AW19" s="1126"/>
      <c r="AX19" s="1126"/>
      <c r="AY19" s="1127"/>
      <c r="AZ19" s="216"/>
      <c r="BA19" s="216"/>
      <c r="BB19" s="216"/>
      <c r="BC19" s="216"/>
      <c r="BD19" s="216"/>
      <c r="BE19" s="217"/>
      <c r="BF19" s="217"/>
      <c r="BG19" s="217"/>
      <c r="BH19" s="217"/>
      <c r="BI19" s="217"/>
      <c r="BJ19" s="217"/>
      <c r="BK19" s="217"/>
      <c r="BL19" s="217"/>
      <c r="BM19" s="217"/>
      <c r="BN19" s="217"/>
      <c r="BO19" s="217"/>
      <c r="BP19" s="217"/>
      <c r="BQ19" s="223">
        <v>13</v>
      </c>
      <c r="BR19" s="224"/>
      <c r="BS19" s="1036"/>
      <c r="BT19" s="1037"/>
      <c r="BU19" s="1037"/>
      <c r="BV19" s="1037"/>
      <c r="BW19" s="1037"/>
      <c r="BX19" s="1037"/>
      <c r="BY19" s="1037"/>
      <c r="BZ19" s="1037"/>
      <c r="CA19" s="1037"/>
      <c r="CB19" s="1037"/>
      <c r="CC19" s="1037"/>
      <c r="CD19" s="1037"/>
      <c r="CE19" s="1037"/>
      <c r="CF19" s="1037"/>
      <c r="CG19" s="1058"/>
      <c r="CH19" s="1033"/>
      <c r="CI19" s="1034"/>
      <c r="CJ19" s="1034"/>
      <c r="CK19" s="1034"/>
      <c r="CL19" s="1035"/>
      <c r="CM19" s="1033"/>
      <c r="CN19" s="1034"/>
      <c r="CO19" s="1034"/>
      <c r="CP19" s="1034"/>
      <c r="CQ19" s="1035"/>
      <c r="CR19" s="1033"/>
      <c r="CS19" s="1034"/>
      <c r="CT19" s="1034"/>
      <c r="CU19" s="1034"/>
      <c r="CV19" s="1035"/>
      <c r="CW19" s="1033"/>
      <c r="CX19" s="1034"/>
      <c r="CY19" s="1034"/>
      <c r="CZ19" s="1034"/>
      <c r="DA19" s="1035"/>
      <c r="DB19" s="1033"/>
      <c r="DC19" s="1034"/>
      <c r="DD19" s="1034"/>
      <c r="DE19" s="1034"/>
      <c r="DF19" s="1035"/>
      <c r="DG19" s="1033"/>
      <c r="DH19" s="1034"/>
      <c r="DI19" s="1034"/>
      <c r="DJ19" s="1034"/>
      <c r="DK19" s="1035"/>
      <c r="DL19" s="1033"/>
      <c r="DM19" s="1034"/>
      <c r="DN19" s="1034"/>
      <c r="DO19" s="1034"/>
      <c r="DP19" s="1035"/>
      <c r="DQ19" s="1033"/>
      <c r="DR19" s="1034"/>
      <c r="DS19" s="1034"/>
      <c r="DT19" s="1034"/>
      <c r="DU19" s="1035"/>
      <c r="DV19" s="1036"/>
      <c r="DW19" s="1037"/>
      <c r="DX19" s="1037"/>
      <c r="DY19" s="1037"/>
      <c r="DZ19" s="1038"/>
      <c r="EA19" s="219"/>
    </row>
    <row r="20" spans="1:131" s="220" customFormat="1" ht="26.25" customHeight="1" x14ac:dyDescent="0.2">
      <c r="A20" s="223">
        <v>14</v>
      </c>
      <c r="B20" s="1074"/>
      <c r="C20" s="1075"/>
      <c r="D20" s="1075"/>
      <c r="E20" s="1075"/>
      <c r="F20" s="1075"/>
      <c r="G20" s="1075"/>
      <c r="H20" s="1075"/>
      <c r="I20" s="1075"/>
      <c r="J20" s="1075"/>
      <c r="K20" s="1075"/>
      <c r="L20" s="1075"/>
      <c r="M20" s="1075"/>
      <c r="N20" s="1075"/>
      <c r="O20" s="1075"/>
      <c r="P20" s="1076"/>
      <c r="Q20" s="1082"/>
      <c r="R20" s="1083"/>
      <c r="S20" s="1083"/>
      <c r="T20" s="1083"/>
      <c r="U20" s="1083"/>
      <c r="V20" s="1083"/>
      <c r="W20" s="1083"/>
      <c r="X20" s="1083"/>
      <c r="Y20" s="1083"/>
      <c r="Z20" s="1083"/>
      <c r="AA20" s="1083"/>
      <c r="AB20" s="1083"/>
      <c r="AC20" s="1083"/>
      <c r="AD20" s="1083"/>
      <c r="AE20" s="1084"/>
      <c r="AF20" s="1079"/>
      <c r="AG20" s="1080"/>
      <c r="AH20" s="1080"/>
      <c r="AI20" s="1080"/>
      <c r="AJ20" s="1081"/>
      <c r="AK20" s="1124"/>
      <c r="AL20" s="1125"/>
      <c r="AM20" s="1125"/>
      <c r="AN20" s="1125"/>
      <c r="AO20" s="1125"/>
      <c r="AP20" s="1125"/>
      <c r="AQ20" s="1125"/>
      <c r="AR20" s="1125"/>
      <c r="AS20" s="1125"/>
      <c r="AT20" s="1125"/>
      <c r="AU20" s="1126"/>
      <c r="AV20" s="1126"/>
      <c r="AW20" s="1126"/>
      <c r="AX20" s="1126"/>
      <c r="AY20" s="1127"/>
      <c r="AZ20" s="216"/>
      <c r="BA20" s="216"/>
      <c r="BB20" s="216"/>
      <c r="BC20" s="216"/>
      <c r="BD20" s="216"/>
      <c r="BE20" s="217"/>
      <c r="BF20" s="217"/>
      <c r="BG20" s="217"/>
      <c r="BH20" s="217"/>
      <c r="BI20" s="217"/>
      <c r="BJ20" s="217"/>
      <c r="BK20" s="217"/>
      <c r="BL20" s="217"/>
      <c r="BM20" s="217"/>
      <c r="BN20" s="217"/>
      <c r="BO20" s="217"/>
      <c r="BP20" s="217"/>
      <c r="BQ20" s="223">
        <v>14</v>
      </c>
      <c r="BR20" s="224"/>
      <c r="BS20" s="1036"/>
      <c r="BT20" s="1037"/>
      <c r="BU20" s="1037"/>
      <c r="BV20" s="1037"/>
      <c r="BW20" s="1037"/>
      <c r="BX20" s="1037"/>
      <c r="BY20" s="1037"/>
      <c r="BZ20" s="1037"/>
      <c r="CA20" s="1037"/>
      <c r="CB20" s="1037"/>
      <c r="CC20" s="1037"/>
      <c r="CD20" s="1037"/>
      <c r="CE20" s="1037"/>
      <c r="CF20" s="1037"/>
      <c r="CG20" s="1058"/>
      <c r="CH20" s="1033"/>
      <c r="CI20" s="1034"/>
      <c r="CJ20" s="1034"/>
      <c r="CK20" s="1034"/>
      <c r="CL20" s="1035"/>
      <c r="CM20" s="1033"/>
      <c r="CN20" s="1034"/>
      <c r="CO20" s="1034"/>
      <c r="CP20" s="1034"/>
      <c r="CQ20" s="1035"/>
      <c r="CR20" s="1033"/>
      <c r="CS20" s="1034"/>
      <c r="CT20" s="1034"/>
      <c r="CU20" s="1034"/>
      <c r="CV20" s="1035"/>
      <c r="CW20" s="1033"/>
      <c r="CX20" s="1034"/>
      <c r="CY20" s="1034"/>
      <c r="CZ20" s="1034"/>
      <c r="DA20" s="1035"/>
      <c r="DB20" s="1033"/>
      <c r="DC20" s="1034"/>
      <c r="DD20" s="1034"/>
      <c r="DE20" s="1034"/>
      <c r="DF20" s="1035"/>
      <c r="DG20" s="1033"/>
      <c r="DH20" s="1034"/>
      <c r="DI20" s="1034"/>
      <c r="DJ20" s="1034"/>
      <c r="DK20" s="1035"/>
      <c r="DL20" s="1033"/>
      <c r="DM20" s="1034"/>
      <c r="DN20" s="1034"/>
      <c r="DO20" s="1034"/>
      <c r="DP20" s="1035"/>
      <c r="DQ20" s="1033"/>
      <c r="DR20" s="1034"/>
      <c r="DS20" s="1034"/>
      <c r="DT20" s="1034"/>
      <c r="DU20" s="1035"/>
      <c r="DV20" s="1036"/>
      <c r="DW20" s="1037"/>
      <c r="DX20" s="1037"/>
      <c r="DY20" s="1037"/>
      <c r="DZ20" s="1038"/>
      <c r="EA20" s="219"/>
    </row>
    <row r="21" spans="1:131" s="220" customFormat="1" ht="26.25" customHeight="1" thickBot="1" x14ac:dyDescent="0.25">
      <c r="A21" s="223">
        <v>15</v>
      </c>
      <c r="B21" s="1074"/>
      <c r="C21" s="1075"/>
      <c r="D21" s="1075"/>
      <c r="E21" s="1075"/>
      <c r="F21" s="1075"/>
      <c r="G21" s="1075"/>
      <c r="H21" s="1075"/>
      <c r="I21" s="1075"/>
      <c r="J21" s="1075"/>
      <c r="K21" s="1075"/>
      <c r="L21" s="1075"/>
      <c r="M21" s="1075"/>
      <c r="N21" s="1075"/>
      <c r="O21" s="1075"/>
      <c r="P21" s="1076"/>
      <c r="Q21" s="1082"/>
      <c r="R21" s="1083"/>
      <c r="S21" s="1083"/>
      <c r="T21" s="1083"/>
      <c r="U21" s="1083"/>
      <c r="V21" s="1083"/>
      <c r="W21" s="1083"/>
      <c r="X21" s="1083"/>
      <c r="Y21" s="1083"/>
      <c r="Z21" s="1083"/>
      <c r="AA21" s="1083"/>
      <c r="AB21" s="1083"/>
      <c r="AC21" s="1083"/>
      <c r="AD21" s="1083"/>
      <c r="AE21" s="1084"/>
      <c r="AF21" s="1079"/>
      <c r="AG21" s="1080"/>
      <c r="AH21" s="1080"/>
      <c r="AI21" s="1080"/>
      <c r="AJ21" s="1081"/>
      <c r="AK21" s="1124"/>
      <c r="AL21" s="1125"/>
      <c r="AM21" s="1125"/>
      <c r="AN21" s="1125"/>
      <c r="AO21" s="1125"/>
      <c r="AP21" s="1125"/>
      <c r="AQ21" s="1125"/>
      <c r="AR21" s="1125"/>
      <c r="AS21" s="1125"/>
      <c r="AT21" s="1125"/>
      <c r="AU21" s="1126"/>
      <c r="AV21" s="1126"/>
      <c r="AW21" s="1126"/>
      <c r="AX21" s="1126"/>
      <c r="AY21" s="1127"/>
      <c r="AZ21" s="216"/>
      <c r="BA21" s="216"/>
      <c r="BB21" s="216"/>
      <c r="BC21" s="216"/>
      <c r="BD21" s="216"/>
      <c r="BE21" s="217"/>
      <c r="BF21" s="217"/>
      <c r="BG21" s="217"/>
      <c r="BH21" s="217"/>
      <c r="BI21" s="217"/>
      <c r="BJ21" s="217"/>
      <c r="BK21" s="217"/>
      <c r="BL21" s="217"/>
      <c r="BM21" s="217"/>
      <c r="BN21" s="217"/>
      <c r="BO21" s="217"/>
      <c r="BP21" s="217"/>
      <c r="BQ21" s="223">
        <v>15</v>
      </c>
      <c r="BR21" s="224"/>
      <c r="BS21" s="1036"/>
      <c r="BT21" s="1037"/>
      <c r="BU21" s="1037"/>
      <c r="BV21" s="1037"/>
      <c r="BW21" s="1037"/>
      <c r="BX21" s="1037"/>
      <c r="BY21" s="1037"/>
      <c r="BZ21" s="1037"/>
      <c r="CA21" s="1037"/>
      <c r="CB21" s="1037"/>
      <c r="CC21" s="1037"/>
      <c r="CD21" s="1037"/>
      <c r="CE21" s="1037"/>
      <c r="CF21" s="1037"/>
      <c r="CG21" s="1058"/>
      <c r="CH21" s="1033"/>
      <c r="CI21" s="1034"/>
      <c r="CJ21" s="1034"/>
      <c r="CK21" s="1034"/>
      <c r="CL21" s="1035"/>
      <c r="CM21" s="1033"/>
      <c r="CN21" s="1034"/>
      <c r="CO21" s="1034"/>
      <c r="CP21" s="1034"/>
      <c r="CQ21" s="1035"/>
      <c r="CR21" s="1033"/>
      <c r="CS21" s="1034"/>
      <c r="CT21" s="1034"/>
      <c r="CU21" s="1034"/>
      <c r="CV21" s="1035"/>
      <c r="CW21" s="1033"/>
      <c r="CX21" s="1034"/>
      <c r="CY21" s="1034"/>
      <c r="CZ21" s="1034"/>
      <c r="DA21" s="1035"/>
      <c r="DB21" s="1033"/>
      <c r="DC21" s="1034"/>
      <c r="DD21" s="1034"/>
      <c r="DE21" s="1034"/>
      <c r="DF21" s="1035"/>
      <c r="DG21" s="1033"/>
      <c r="DH21" s="1034"/>
      <c r="DI21" s="1034"/>
      <c r="DJ21" s="1034"/>
      <c r="DK21" s="1035"/>
      <c r="DL21" s="1033"/>
      <c r="DM21" s="1034"/>
      <c r="DN21" s="1034"/>
      <c r="DO21" s="1034"/>
      <c r="DP21" s="1035"/>
      <c r="DQ21" s="1033"/>
      <c r="DR21" s="1034"/>
      <c r="DS21" s="1034"/>
      <c r="DT21" s="1034"/>
      <c r="DU21" s="1035"/>
      <c r="DV21" s="1036"/>
      <c r="DW21" s="1037"/>
      <c r="DX21" s="1037"/>
      <c r="DY21" s="1037"/>
      <c r="DZ21" s="1038"/>
      <c r="EA21" s="219"/>
    </row>
    <row r="22" spans="1:131" s="220" customFormat="1" ht="26.25" customHeight="1" x14ac:dyDescent="0.2">
      <c r="A22" s="223">
        <v>16</v>
      </c>
      <c r="B22" s="1074"/>
      <c r="C22" s="1075"/>
      <c r="D22" s="1075"/>
      <c r="E22" s="1075"/>
      <c r="F22" s="1075"/>
      <c r="G22" s="1075"/>
      <c r="H22" s="1075"/>
      <c r="I22" s="1075"/>
      <c r="J22" s="1075"/>
      <c r="K22" s="1075"/>
      <c r="L22" s="1075"/>
      <c r="M22" s="1075"/>
      <c r="N22" s="1075"/>
      <c r="O22" s="1075"/>
      <c r="P22" s="1076"/>
      <c r="Q22" s="1117"/>
      <c r="R22" s="1118"/>
      <c r="S22" s="1118"/>
      <c r="T22" s="1118"/>
      <c r="U22" s="1118"/>
      <c r="V22" s="1118"/>
      <c r="W22" s="1118"/>
      <c r="X22" s="1118"/>
      <c r="Y22" s="1118"/>
      <c r="Z22" s="1118"/>
      <c r="AA22" s="1118"/>
      <c r="AB22" s="1118"/>
      <c r="AC22" s="1118"/>
      <c r="AD22" s="1118"/>
      <c r="AE22" s="1119"/>
      <c r="AF22" s="1079"/>
      <c r="AG22" s="1080"/>
      <c r="AH22" s="1080"/>
      <c r="AI22" s="1080"/>
      <c r="AJ22" s="1081"/>
      <c r="AK22" s="1120"/>
      <c r="AL22" s="1121"/>
      <c r="AM22" s="1121"/>
      <c r="AN22" s="1121"/>
      <c r="AO22" s="1121"/>
      <c r="AP22" s="1121"/>
      <c r="AQ22" s="1121"/>
      <c r="AR22" s="1121"/>
      <c r="AS22" s="1121"/>
      <c r="AT22" s="1121"/>
      <c r="AU22" s="1122"/>
      <c r="AV22" s="1122"/>
      <c r="AW22" s="1122"/>
      <c r="AX22" s="1122"/>
      <c r="AY22" s="1123"/>
      <c r="AZ22" s="1072" t="s">
        <v>395</v>
      </c>
      <c r="BA22" s="1072"/>
      <c r="BB22" s="1072"/>
      <c r="BC22" s="1072"/>
      <c r="BD22" s="1073"/>
      <c r="BE22" s="217"/>
      <c r="BF22" s="217"/>
      <c r="BG22" s="217"/>
      <c r="BH22" s="217"/>
      <c r="BI22" s="217"/>
      <c r="BJ22" s="217"/>
      <c r="BK22" s="217"/>
      <c r="BL22" s="217"/>
      <c r="BM22" s="217"/>
      <c r="BN22" s="217"/>
      <c r="BO22" s="217"/>
      <c r="BP22" s="217"/>
      <c r="BQ22" s="223">
        <v>16</v>
      </c>
      <c r="BR22" s="224"/>
      <c r="BS22" s="1036"/>
      <c r="BT22" s="1037"/>
      <c r="BU22" s="1037"/>
      <c r="BV22" s="1037"/>
      <c r="BW22" s="1037"/>
      <c r="BX22" s="1037"/>
      <c r="BY22" s="1037"/>
      <c r="BZ22" s="1037"/>
      <c r="CA22" s="1037"/>
      <c r="CB22" s="1037"/>
      <c r="CC22" s="1037"/>
      <c r="CD22" s="1037"/>
      <c r="CE22" s="1037"/>
      <c r="CF22" s="1037"/>
      <c r="CG22" s="1058"/>
      <c r="CH22" s="1033"/>
      <c r="CI22" s="1034"/>
      <c r="CJ22" s="1034"/>
      <c r="CK22" s="1034"/>
      <c r="CL22" s="1035"/>
      <c r="CM22" s="1033"/>
      <c r="CN22" s="1034"/>
      <c r="CO22" s="1034"/>
      <c r="CP22" s="1034"/>
      <c r="CQ22" s="1035"/>
      <c r="CR22" s="1033"/>
      <c r="CS22" s="1034"/>
      <c r="CT22" s="1034"/>
      <c r="CU22" s="1034"/>
      <c r="CV22" s="1035"/>
      <c r="CW22" s="1033"/>
      <c r="CX22" s="1034"/>
      <c r="CY22" s="1034"/>
      <c r="CZ22" s="1034"/>
      <c r="DA22" s="1035"/>
      <c r="DB22" s="1033"/>
      <c r="DC22" s="1034"/>
      <c r="DD22" s="1034"/>
      <c r="DE22" s="1034"/>
      <c r="DF22" s="1035"/>
      <c r="DG22" s="1033"/>
      <c r="DH22" s="1034"/>
      <c r="DI22" s="1034"/>
      <c r="DJ22" s="1034"/>
      <c r="DK22" s="1035"/>
      <c r="DL22" s="1033"/>
      <c r="DM22" s="1034"/>
      <c r="DN22" s="1034"/>
      <c r="DO22" s="1034"/>
      <c r="DP22" s="1035"/>
      <c r="DQ22" s="1033"/>
      <c r="DR22" s="1034"/>
      <c r="DS22" s="1034"/>
      <c r="DT22" s="1034"/>
      <c r="DU22" s="1035"/>
      <c r="DV22" s="1036"/>
      <c r="DW22" s="1037"/>
      <c r="DX22" s="1037"/>
      <c r="DY22" s="1037"/>
      <c r="DZ22" s="1038"/>
      <c r="EA22" s="219"/>
    </row>
    <row r="23" spans="1:131" s="220" customFormat="1" ht="26.25" customHeight="1" thickBot="1" x14ac:dyDescent="0.25">
      <c r="A23" s="225" t="s">
        <v>396</v>
      </c>
      <c r="B23" s="978" t="s">
        <v>397</v>
      </c>
      <c r="C23" s="979"/>
      <c r="D23" s="979"/>
      <c r="E23" s="979"/>
      <c r="F23" s="979"/>
      <c r="G23" s="979"/>
      <c r="H23" s="979"/>
      <c r="I23" s="979"/>
      <c r="J23" s="979"/>
      <c r="K23" s="979"/>
      <c r="L23" s="979"/>
      <c r="M23" s="979"/>
      <c r="N23" s="979"/>
      <c r="O23" s="979"/>
      <c r="P23" s="989"/>
      <c r="Q23" s="1111">
        <v>29882</v>
      </c>
      <c r="R23" s="1105"/>
      <c r="S23" s="1105"/>
      <c r="T23" s="1105"/>
      <c r="U23" s="1105"/>
      <c r="V23" s="1105">
        <v>28710</v>
      </c>
      <c r="W23" s="1105"/>
      <c r="X23" s="1105"/>
      <c r="Y23" s="1105"/>
      <c r="Z23" s="1105"/>
      <c r="AA23" s="1105">
        <v>1171</v>
      </c>
      <c r="AB23" s="1105"/>
      <c r="AC23" s="1105"/>
      <c r="AD23" s="1105"/>
      <c r="AE23" s="1112"/>
      <c r="AF23" s="1113">
        <v>837</v>
      </c>
      <c r="AG23" s="1105"/>
      <c r="AH23" s="1105"/>
      <c r="AI23" s="1105"/>
      <c r="AJ23" s="1114"/>
      <c r="AK23" s="1115"/>
      <c r="AL23" s="1116"/>
      <c r="AM23" s="1116"/>
      <c r="AN23" s="1116"/>
      <c r="AO23" s="1116"/>
      <c r="AP23" s="1105">
        <v>18274</v>
      </c>
      <c r="AQ23" s="1105"/>
      <c r="AR23" s="1105"/>
      <c r="AS23" s="1105"/>
      <c r="AT23" s="1105"/>
      <c r="AU23" s="1106"/>
      <c r="AV23" s="1106"/>
      <c r="AW23" s="1106"/>
      <c r="AX23" s="1106"/>
      <c r="AY23" s="1107"/>
      <c r="AZ23" s="1108" t="s">
        <v>398</v>
      </c>
      <c r="BA23" s="1109"/>
      <c r="BB23" s="1109"/>
      <c r="BC23" s="1109"/>
      <c r="BD23" s="1110"/>
      <c r="BE23" s="217"/>
      <c r="BF23" s="217"/>
      <c r="BG23" s="217"/>
      <c r="BH23" s="217"/>
      <c r="BI23" s="217"/>
      <c r="BJ23" s="217"/>
      <c r="BK23" s="217"/>
      <c r="BL23" s="217"/>
      <c r="BM23" s="217"/>
      <c r="BN23" s="217"/>
      <c r="BO23" s="217"/>
      <c r="BP23" s="217"/>
      <c r="BQ23" s="223">
        <v>17</v>
      </c>
      <c r="BR23" s="224"/>
      <c r="BS23" s="1036"/>
      <c r="BT23" s="1037"/>
      <c r="BU23" s="1037"/>
      <c r="BV23" s="1037"/>
      <c r="BW23" s="1037"/>
      <c r="BX23" s="1037"/>
      <c r="BY23" s="1037"/>
      <c r="BZ23" s="1037"/>
      <c r="CA23" s="1037"/>
      <c r="CB23" s="1037"/>
      <c r="CC23" s="1037"/>
      <c r="CD23" s="1037"/>
      <c r="CE23" s="1037"/>
      <c r="CF23" s="1037"/>
      <c r="CG23" s="1058"/>
      <c r="CH23" s="1033"/>
      <c r="CI23" s="1034"/>
      <c r="CJ23" s="1034"/>
      <c r="CK23" s="1034"/>
      <c r="CL23" s="1035"/>
      <c r="CM23" s="1033"/>
      <c r="CN23" s="1034"/>
      <c r="CO23" s="1034"/>
      <c r="CP23" s="1034"/>
      <c r="CQ23" s="1035"/>
      <c r="CR23" s="1033"/>
      <c r="CS23" s="1034"/>
      <c r="CT23" s="1034"/>
      <c r="CU23" s="1034"/>
      <c r="CV23" s="1035"/>
      <c r="CW23" s="1033"/>
      <c r="CX23" s="1034"/>
      <c r="CY23" s="1034"/>
      <c r="CZ23" s="1034"/>
      <c r="DA23" s="1035"/>
      <c r="DB23" s="1033"/>
      <c r="DC23" s="1034"/>
      <c r="DD23" s="1034"/>
      <c r="DE23" s="1034"/>
      <c r="DF23" s="1035"/>
      <c r="DG23" s="1033"/>
      <c r="DH23" s="1034"/>
      <c r="DI23" s="1034"/>
      <c r="DJ23" s="1034"/>
      <c r="DK23" s="1035"/>
      <c r="DL23" s="1033"/>
      <c r="DM23" s="1034"/>
      <c r="DN23" s="1034"/>
      <c r="DO23" s="1034"/>
      <c r="DP23" s="1035"/>
      <c r="DQ23" s="1033"/>
      <c r="DR23" s="1034"/>
      <c r="DS23" s="1034"/>
      <c r="DT23" s="1034"/>
      <c r="DU23" s="1035"/>
      <c r="DV23" s="1036"/>
      <c r="DW23" s="1037"/>
      <c r="DX23" s="1037"/>
      <c r="DY23" s="1037"/>
      <c r="DZ23" s="1038"/>
      <c r="EA23" s="219"/>
    </row>
    <row r="24" spans="1:131" s="220" customFormat="1" ht="26.25" customHeight="1" x14ac:dyDescent="0.2">
      <c r="A24" s="1104" t="s">
        <v>399</v>
      </c>
      <c r="B24" s="1104"/>
      <c r="C24" s="1104"/>
      <c r="D24" s="1104"/>
      <c r="E24" s="1104"/>
      <c r="F24" s="1104"/>
      <c r="G24" s="1104"/>
      <c r="H24" s="1104"/>
      <c r="I24" s="1104"/>
      <c r="J24" s="1104"/>
      <c r="K24" s="1104"/>
      <c r="L24" s="1104"/>
      <c r="M24" s="1104"/>
      <c r="N24" s="1104"/>
      <c r="O24" s="1104"/>
      <c r="P24" s="1104"/>
      <c r="Q24" s="1104"/>
      <c r="R24" s="1104"/>
      <c r="S24" s="1104"/>
      <c r="T24" s="1104"/>
      <c r="U24" s="1104"/>
      <c r="V24" s="1104"/>
      <c r="W24" s="1104"/>
      <c r="X24" s="1104"/>
      <c r="Y24" s="1104"/>
      <c r="Z24" s="1104"/>
      <c r="AA24" s="1104"/>
      <c r="AB24" s="1104"/>
      <c r="AC24" s="1104"/>
      <c r="AD24" s="1104"/>
      <c r="AE24" s="1104"/>
      <c r="AF24" s="1104"/>
      <c r="AG24" s="1104"/>
      <c r="AH24" s="1104"/>
      <c r="AI24" s="1104"/>
      <c r="AJ24" s="1104"/>
      <c r="AK24" s="1104"/>
      <c r="AL24" s="1104"/>
      <c r="AM24" s="1104"/>
      <c r="AN24" s="1104"/>
      <c r="AO24" s="1104"/>
      <c r="AP24" s="1104"/>
      <c r="AQ24" s="1104"/>
      <c r="AR24" s="1104"/>
      <c r="AS24" s="1104"/>
      <c r="AT24" s="1104"/>
      <c r="AU24" s="1104"/>
      <c r="AV24" s="1104"/>
      <c r="AW24" s="1104"/>
      <c r="AX24" s="1104"/>
      <c r="AY24" s="1104"/>
      <c r="AZ24" s="216"/>
      <c r="BA24" s="216"/>
      <c r="BB24" s="216"/>
      <c r="BC24" s="216"/>
      <c r="BD24" s="216"/>
      <c r="BE24" s="217"/>
      <c r="BF24" s="217"/>
      <c r="BG24" s="217"/>
      <c r="BH24" s="217"/>
      <c r="BI24" s="217"/>
      <c r="BJ24" s="217"/>
      <c r="BK24" s="217"/>
      <c r="BL24" s="217"/>
      <c r="BM24" s="217"/>
      <c r="BN24" s="217"/>
      <c r="BO24" s="217"/>
      <c r="BP24" s="217"/>
      <c r="BQ24" s="223">
        <v>18</v>
      </c>
      <c r="BR24" s="224"/>
      <c r="BS24" s="1036"/>
      <c r="BT24" s="1037"/>
      <c r="BU24" s="1037"/>
      <c r="BV24" s="1037"/>
      <c r="BW24" s="1037"/>
      <c r="BX24" s="1037"/>
      <c r="BY24" s="1037"/>
      <c r="BZ24" s="1037"/>
      <c r="CA24" s="1037"/>
      <c r="CB24" s="1037"/>
      <c r="CC24" s="1037"/>
      <c r="CD24" s="1037"/>
      <c r="CE24" s="1037"/>
      <c r="CF24" s="1037"/>
      <c r="CG24" s="1058"/>
      <c r="CH24" s="1033"/>
      <c r="CI24" s="1034"/>
      <c r="CJ24" s="1034"/>
      <c r="CK24" s="1034"/>
      <c r="CL24" s="1035"/>
      <c r="CM24" s="1033"/>
      <c r="CN24" s="1034"/>
      <c r="CO24" s="1034"/>
      <c r="CP24" s="1034"/>
      <c r="CQ24" s="1035"/>
      <c r="CR24" s="1033"/>
      <c r="CS24" s="1034"/>
      <c r="CT24" s="1034"/>
      <c r="CU24" s="1034"/>
      <c r="CV24" s="1035"/>
      <c r="CW24" s="1033"/>
      <c r="CX24" s="1034"/>
      <c r="CY24" s="1034"/>
      <c r="CZ24" s="1034"/>
      <c r="DA24" s="1035"/>
      <c r="DB24" s="1033"/>
      <c r="DC24" s="1034"/>
      <c r="DD24" s="1034"/>
      <c r="DE24" s="1034"/>
      <c r="DF24" s="1035"/>
      <c r="DG24" s="1033"/>
      <c r="DH24" s="1034"/>
      <c r="DI24" s="1034"/>
      <c r="DJ24" s="1034"/>
      <c r="DK24" s="1035"/>
      <c r="DL24" s="1033"/>
      <c r="DM24" s="1034"/>
      <c r="DN24" s="1034"/>
      <c r="DO24" s="1034"/>
      <c r="DP24" s="1035"/>
      <c r="DQ24" s="1033"/>
      <c r="DR24" s="1034"/>
      <c r="DS24" s="1034"/>
      <c r="DT24" s="1034"/>
      <c r="DU24" s="1035"/>
      <c r="DV24" s="1036"/>
      <c r="DW24" s="1037"/>
      <c r="DX24" s="1037"/>
      <c r="DY24" s="1037"/>
      <c r="DZ24" s="1038"/>
      <c r="EA24" s="219"/>
    </row>
    <row r="25" spans="1:131" ht="26.25" customHeight="1" thickBot="1" x14ac:dyDescent="0.25">
      <c r="A25" s="1103" t="s">
        <v>400</v>
      </c>
      <c r="B25" s="1103"/>
      <c r="C25" s="1103"/>
      <c r="D25" s="1103"/>
      <c r="E25" s="1103"/>
      <c r="F25" s="1103"/>
      <c r="G25" s="1103"/>
      <c r="H25" s="1103"/>
      <c r="I25" s="1103"/>
      <c r="J25" s="1103"/>
      <c r="K25" s="1103"/>
      <c r="L25" s="1103"/>
      <c r="M25" s="1103"/>
      <c r="N25" s="1103"/>
      <c r="O25" s="1103"/>
      <c r="P25" s="1103"/>
      <c r="Q25" s="1103"/>
      <c r="R25" s="1103"/>
      <c r="S25" s="1103"/>
      <c r="T25" s="1103"/>
      <c r="U25" s="1103"/>
      <c r="V25" s="1103"/>
      <c r="W25" s="1103"/>
      <c r="X25" s="1103"/>
      <c r="Y25" s="1103"/>
      <c r="Z25" s="1103"/>
      <c r="AA25" s="1103"/>
      <c r="AB25" s="1103"/>
      <c r="AC25" s="1103"/>
      <c r="AD25" s="1103"/>
      <c r="AE25" s="1103"/>
      <c r="AF25" s="1103"/>
      <c r="AG25" s="1103"/>
      <c r="AH25" s="1103"/>
      <c r="AI25" s="1103"/>
      <c r="AJ25" s="1103"/>
      <c r="AK25" s="1103"/>
      <c r="AL25" s="1103"/>
      <c r="AM25" s="1103"/>
      <c r="AN25" s="1103"/>
      <c r="AO25" s="1103"/>
      <c r="AP25" s="1103"/>
      <c r="AQ25" s="1103"/>
      <c r="AR25" s="1103"/>
      <c r="AS25" s="1103"/>
      <c r="AT25" s="1103"/>
      <c r="AU25" s="1103"/>
      <c r="AV25" s="1103"/>
      <c r="AW25" s="1103"/>
      <c r="AX25" s="1103"/>
      <c r="AY25" s="1103"/>
      <c r="AZ25" s="1103"/>
      <c r="BA25" s="1103"/>
      <c r="BB25" s="1103"/>
      <c r="BC25" s="1103"/>
      <c r="BD25" s="1103"/>
      <c r="BE25" s="1103"/>
      <c r="BF25" s="1103"/>
      <c r="BG25" s="1103"/>
      <c r="BH25" s="1103"/>
      <c r="BI25" s="1103"/>
      <c r="BJ25" s="216"/>
      <c r="BK25" s="216"/>
      <c r="BL25" s="216"/>
      <c r="BM25" s="216"/>
      <c r="BN25" s="216"/>
      <c r="BO25" s="226"/>
      <c r="BP25" s="226"/>
      <c r="BQ25" s="223">
        <v>19</v>
      </c>
      <c r="BR25" s="224"/>
      <c r="BS25" s="1036"/>
      <c r="BT25" s="1037"/>
      <c r="BU25" s="1037"/>
      <c r="BV25" s="1037"/>
      <c r="BW25" s="1037"/>
      <c r="BX25" s="1037"/>
      <c r="BY25" s="1037"/>
      <c r="BZ25" s="1037"/>
      <c r="CA25" s="1037"/>
      <c r="CB25" s="1037"/>
      <c r="CC25" s="1037"/>
      <c r="CD25" s="1037"/>
      <c r="CE25" s="1037"/>
      <c r="CF25" s="1037"/>
      <c r="CG25" s="1058"/>
      <c r="CH25" s="1033"/>
      <c r="CI25" s="1034"/>
      <c r="CJ25" s="1034"/>
      <c r="CK25" s="1034"/>
      <c r="CL25" s="1035"/>
      <c r="CM25" s="1033"/>
      <c r="CN25" s="1034"/>
      <c r="CO25" s="1034"/>
      <c r="CP25" s="1034"/>
      <c r="CQ25" s="1035"/>
      <c r="CR25" s="1033"/>
      <c r="CS25" s="1034"/>
      <c r="CT25" s="1034"/>
      <c r="CU25" s="1034"/>
      <c r="CV25" s="1035"/>
      <c r="CW25" s="1033"/>
      <c r="CX25" s="1034"/>
      <c r="CY25" s="1034"/>
      <c r="CZ25" s="1034"/>
      <c r="DA25" s="1035"/>
      <c r="DB25" s="1033"/>
      <c r="DC25" s="1034"/>
      <c r="DD25" s="1034"/>
      <c r="DE25" s="1034"/>
      <c r="DF25" s="1035"/>
      <c r="DG25" s="1033"/>
      <c r="DH25" s="1034"/>
      <c r="DI25" s="1034"/>
      <c r="DJ25" s="1034"/>
      <c r="DK25" s="1035"/>
      <c r="DL25" s="1033"/>
      <c r="DM25" s="1034"/>
      <c r="DN25" s="1034"/>
      <c r="DO25" s="1034"/>
      <c r="DP25" s="1035"/>
      <c r="DQ25" s="1033"/>
      <c r="DR25" s="1034"/>
      <c r="DS25" s="1034"/>
      <c r="DT25" s="1034"/>
      <c r="DU25" s="1035"/>
      <c r="DV25" s="1036"/>
      <c r="DW25" s="1037"/>
      <c r="DX25" s="1037"/>
      <c r="DY25" s="1037"/>
      <c r="DZ25" s="1038"/>
      <c r="EA25" s="214"/>
    </row>
    <row r="26" spans="1:131" ht="26.25" customHeight="1" x14ac:dyDescent="0.2">
      <c r="A26" s="1039" t="s">
        <v>376</v>
      </c>
      <c r="B26" s="1040"/>
      <c r="C26" s="1040"/>
      <c r="D26" s="1040"/>
      <c r="E26" s="1040"/>
      <c r="F26" s="1040"/>
      <c r="G26" s="1040"/>
      <c r="H26" s="1040"/>
      <c r="I26" s="1040"/>
      <c r="J26" s="1040"/>
      <c r="K26" s="1040"/>
      <c r="L26" s="1040"/>
      <c r="M26" s="1040"/>
      <c r="N26" s="1040"/>
      <c r="O26" s="1040"/>
      <c r="P26" s="1041"/>
      <c r="Q26" s="1045" t="s">
        <v>401</v>
      </c>
      <c r="R26" s="1046"/>
      <c r="S26" s="1046"/>
      <c r="T26" s="1046"/>
      <c r="U26" s="1047"/>
      <c r="V26" s="1045" t="s">
        <v>402</v>
      </c>
      <c r="W26" s="1046"/>
      <c r="X26" s="1046"/>
      <c r="Y26" s="1046"/>
      <c r="Z26" s="1047"/>
      <c r="AA26" s="1045" t="s">
        <v>403</v>
      </c>
      <c r="AB26" s="1046"/>
      <c r="AC26" s="1046"/>
      <c r="AD26" s="1046"/>
      <c r="AE26" s="1046"/>
      <c r="AF26" s="1099" t="s">
        <v>404</v>
      </c>
      <c r="AG26" s="1052"/>
      <c r="AH26" s="1052"/>
      <c r="AI26" s="1052"/>
      <c r="AJ26" s="1100"/>
      <c r="AK26" s="1046" t="s">
        <v>405</v>
      </c>
      <c r="AL26" s="1046"/>
      <c r="AM26" s="1046"/>
      <c r="AN26" s="1046"/>
      <c r="AO26" s="1047"/>
      <c r="AP26" s="1045" t="s">
        <v>406</v>
      </c>
      <c r="AQ26" s="1046"/>
      <c r="AR26" s="1046"/>
      <c r="AS26" s="1046"/>
      <c r="AT26" s="1047"/>
      <c r="AU26" s="1045" t="s">
        <v>407</v>
      </c>
      <c r="AV26" s="1046"/>
      <c r="AW26" s="1046"/>
      <c r="AX26" s="1046"/>
      <c r="AY26" s="1047"/>
      <c r="AZ26" s="1045" t="s">
        <v>408</v>
      </c>
      <c r="BA26" s="1046"/>
      <c r="BB26" s="1046"/>
      <c r="BC26" s="1046"/>
      <c r="BD26" s="1047"/>
      <c r="BE26" s="1045" t="s">
        <v>383</v>
      </c>
      <c r="BF26" s="1046"/>
      <c r="BG26" s="1046"/>
      <c r="BH26" s="1046"/>
      <c r="BI26" s="1059"/>
      <c r="BJ26" s="216"/>
      <c r="BK26" s="216"/>
      <c r="BL26" s="216"/>
      <c r="BM26" s="216"/>
      <c r="BN26" s="216"/>
      <c r="BO26" s="226"/>
      <c r="BP26" s="226"/>
      <c r="BQ26" s="223">
        <v>20</v>
      </c>
      <c r="BR26" s="224"/>
      <c r="BS26" s="1036"/>
      <c r="BT26" s="1037"/>
      <c r="BU26" s="1037"/>
      <c r="BV26" s="1037"/>
      <c r="BW26" s="1037"/>
      <c r="BX26" s="1037"/>
      <c r="BY26" s="1037"/>
      <c r="BZ26" s="1037"/>
      <c r="CA26" s="1037"/>
      <c r="CB26" s="1037"/>
      <c r="CC26" s="1037"/>
      <c r="CD26" s="1037"/>
      <c r="CE26" s="1037"/>
      <c r="CF26" s="1037"/>
      <c r="CG26" s="1058"/>
      <c r="CH26" s="1033"/>
      <c r="CI26" s="1034"/>
      <c r="CJ26" s="1034"/>
      <c r="CK26" s="1034"/>
      <c r="CL26" s="1035"/>
      <c r="CM26" s="1033"/>
      <c r="CN26" s="1034"/>
      <c r="CO26" s="1034"/>
      <c r="CP26" s="1034"/>
      <c r="CQ26" s="1035"/>
      <c r="CR26" s="1033"/>
      <c r="CS26" s="1034"/>
      <c r="CT26" s="1034"/>
      <c r="CU26" s="1034"/>
      <c r="CV26" s="1035"/>
      <c r="CW26" s="1033"/>
      <c r="CX26" s="1034"/>
      <c r="CY26" s="1034"/>
      <c r="CZ26" s="1034"/>
      <c r="DA26" s="1035"/>
      <c r="DB26" s="1033"/>
      <c r="DC26" s="1034"/>
      <c r="DD26" s="1034"/>
      <c r="DE26" s="1034"/>
      <c r="DF26" s="1035"/>
      <c r="DG26" s="1033"/>
      <c r="DH26" s="1034"/>
      <c r="DI26" s="1034"/>
      <c r="DJ26" s="1034"/>
      <c r="DK26" s="1035"/>
      <c r="DL26" s="1033"/>
      <c r="DM26" s="1034"/>
      <c r="DN26" s="1034"/>
      <c r="DO26" s="1034"/>
      <c r="DP26" s="1035"/>
      <c r="DQ26" s="1033"/>
      <c r="DR26" s="1034"/>
      <c r="DS26" s="1034"/>
      <c r="DT26" s="1034"/>
      <c r="DU26" s="1035"/>
      <c r="DV26" s="1036"/>
      <c r="DW26" s="1037"/>
      <c r="DX26" s="1037"/>
      <c r="DY26" s="1037"/>
      <c r="DZ26" s="1038"/>
      <c r="EA26" s="214"/>
    </row>
    <row r="27" spans="1:131" ht="26.25" customHeight="1" thickBot="1" x14ac:dyDescent="0.25">
      <c r="A27" s="1042"/>
      <c r="B27" s="1043"/>
      <c r="C27" s="1043"/>
      <c r="D27" s="1043"/>
      <c r="E27" s="1043"/>
      <c r="F27" s="1043"/>
      <c r="G27" s="1043"/>
      <c r="H27" s="1043"/>
      <c r="I27" s="1043"/>
      <c r="J27" s="1043"/>
      <c r="K27" s="1043"/>
      <c r="L27" s="1043"/>
      <c r="M27" s="1043"/>
      <c r="N27" s="1043"/>
      <c r="O27" s="1043"/>
      <c r="P27" s="1044"/>
      <c r="Q27" s="1048"/>
      <c r="R27" s="1049"/>
      <c r="S27" s="1049"/>
      <c r="T27" s="1049"/>
      <c r="U27" s="1050"/>
      <c r="V27" s="1048"/>
      <c r="W27" s="1049"/>
      <c r="X27" s="1049"/>
      <c r="Y27" s="1049"/>
      <c r="Z27" s="1050"/>
      <c r="AA27" s="1048"/>
      <c r="AB27" s="1049"/>
      <c r="AC27" s="1049"/>
      <c r="AD27" s="1049"/>
      <c r="AE27" s="1049"/>
      <c r="AF27" s="1101"/>
      <c r="AG27" s="1055"/>
      <c r="AH27" s="1055"/>
      <c r="AI27" s="1055"/>
      <c r="AJ27" s="1102"/>
      <c r="AK27" s="1049"/>
      <c r="AL27" s="1049"/>
      <c r="AM27" s="1049"/>
      <c r="AN27" s="1049"/>
      <c r="AO27" s="1050"/>
      <c r="AP27" s="1048"/>
      <c r="AQ27" s="1049"/>
      <c r="AR27" s="1049"/>
      <c r="AS27" s="1049"/>
      <c r="AT27" s="1050"/>
      <c r="AU27" s="1048"/>
      <c r="AV27" s="1049"/>
      <c r="AW27" s="1049"/>
      <c r="AX27" s="1049"/>
      <c r="AY27" s="1050"/>
      <c r="AZ27" s="1048"/>
      <c r="BA27" s="1049"/>
      <c r="BB27" s="1049"/>
      <c r="BC27" s="1049"/>
      <c r="BD27" s="1050"/>
      <c r="BE27" s="1048"/>
      <c r="BF27" s="1049"/>
      <c r="BG27" s="1049"/>
      <c r="BH27" s="1049"/>
      <c r="BI27" s="1060"/>
      <c r="BJ27" s="216"/>
      <c r="BK27" s="216"/>
      <c r="BL27" s="216"/>
      <c r="BM27" s="216"/>
      <c r="BN27" s="216"/>
      <c r="BO27" s="226"/>
      <c r="BP27" s="226"/>
      <c r="BQ27" s="223">
        <v>21</v>
      </c>
      <c r="BR27" s="224"/>
      <c r="BS27" s="1036"/>
      <c r="BT27" s="1037"/>
      <c r="BU27" s="1037"/>
      <c r="BV27" s="1037"/>
      <c r="BW27" s="1037"/>
      <c r="BX27" s="1037"/>
      <c r="BY27" s="1037"/>
      <c r="BZ27" s="1037"/>
      <c r="CA27" s="1037"/>
      <c r="CB27" s="1037"/>
      <c r="CC27" s="1037"/>
      <c r="CD27" s="1037"/>
      <c r="CE27" s="1037"/>
      <c r="CF27" s="1037"/>
      <c r="CG27" s="1058"/>
      <c r="CH27" s="1033"/>
      <c r="CI27" s="1034"/>
      <c r="CJ27" s="1034"/>
      <c r="CK27" s="1034"/>
      <c r="CL27" s="1035"/>
      <c r="CM27" s="1033"/>
      <c r="CN27" s="1034"/>
      <c r="CO27" s="1034"/>
      <c r="CP27" s="1034"/>
      <c r="CQ27" s="1035"/>
      <c r="CR27" s="1033"/>
      <c r="CS27" s="1034"/>
      <c r="CT27" s="1034"/>
      <c r="CU27" s="1034"/>
      <c r="CV27" s="1035"/>
      <c r="CW27" s="1033"/>
      <c r="CX27" s="1034"/>
      <c r="CY27" s="1034"/>
      <c r="CZ27" s="1034"/>
      <c r="DA27" s="1035"/>
      <c r="DB27" s="1033"/>
      <c r="DC27" s="1034"/>
      <c r="DD27" s="1034"/>
      <c r="DE27" s="1034"/>
      <c r="DF27" s="1035"/>
      <c r="DG27" s="1033"/>
      <c r="DH27" s="1034"/>
      <c r="DI27" s="1034"/>
      <c r="DJ27" s="1034"/>
      <c r="DK27" s="1035"/>
      <c r="DL27" s="1033"/>
      <c r="DM27" s="1034"/>
      <c r="DN27" s="1034"/>
      <c r="DO27" s="1034"/>
      <c r="DP27" s="1035"/>
      <c r="DQ27" s="1033"/>
      <c r="DR27" s="1034"/>
      <c r="DS27" s="1034"/>
      <c r="DT27" s="1034"/>
      <c r="DU27" s="1035"/>
      <c r="DV27" s="1036"/>
      <c r="DW27" s="1037"/>
      <c r="DX27" s="1037"/>
      <c r="DY27" s="1037"/>
      <c r="DZ27" s="1038"/>
      <c r="EA27" s="214"/>
    </row>
    <row r="28" spans="1:131" ht="26.25" customHeight="1" thickTop="1" x14ac:dyDescent="0.2">
      <c r="A28" s="227">
        <v>1</v>
      </c>
      <c r="B28" s="1091" t="s">
        <v>409</v>
      </c>
      <c r="C28" s="1092"/>
      <c r="D28" s="1092"/>
      <c r="E28" s="1092"/>
      <c r="F28" s="1092"/>
      <c r="G28" s="1092"/>
      <c r="H28" s="1092"/>
      <c r="I28" s="1092"/>
      <c r="J28" s="1092"/>
      <c r="K28" s="1092"/>
      <c r="L28" s="1092"/>
      <c r="M28" s="1092"/>
      <c r="N28" s="1092"/>
      <c r="O28" s="1092"/>
      <c r="P28" s="1093"/>
      <c r="Q28" s="1094">
        <v>6208</v>
      </c>
      <c r="R28" s="1095"/>
      <c r="S28" s="1095"/>
      <c r="T28" s="1095"/>
      <c r="U28" s="1095"/>
      <c r="V28" s="1095">
        <v>6112</v>
      </c>
      <c r="W28" s="1095"/>
      <c r="X28" s="1095"/>
      <c r="Y28" s="1095"/>
      <c r="Z28" s="1095"/>
      <c r="AA28" s="1095">
        <v>95</v>
      </c>
      <c r="AB28" s="1095"/>
      <c r="AC28" s="1095"/>
      <c r="AD28" s="1095"/>
      <c r="AE28" s="1096"/>
      <c r="AF28" s="1097">
        <v>95</v>
      </c>
      <c r="AG28" s="1095"/>
      <c r="AH28" s="1095"/>
      <c r="AI28" s="1095"/>
      <c r="AJ28" s="1098"/>
      <c r="AK28" s="1086">
        <v>546</v>
      </c>
      <c r="AL28" s="1087"/>
      <c r="AM28" s="1087"/>
      <c r="AN28" s="1087"/>
      <c r="AO28" s="1087"/>
      <c r="AP28" s="1087" t="s">
        <v>592</v>
      </c>
      <c r="AQ28" s="1087"/>
      <c r="AR28" s="1087"/>
      <c r="AS28" s="1087"/>
      <c r="AT28" s="1087"/>
      <c r="AU28" s="1087" t="s">
        <v>592</v>
      </c>
      <c r="AV28" s="1087"/>
      <c r="AW28" s="1087"/>
      <c r="AX28" s="1087"/>
      <c r="AY28" s="1087"/>
      <c r="AZ28" s="1088" t="s">
        <v>592</v>
      </c>
      <c r="BA28" s="1088"/>
      <c r="BB28" s="1088"/>
      <c r="BC28" s="1088"/>
      <c r="BD28" s="1088"/>
      <c r="BE28" s="1089"/>
      <c r="BF28" s="1089"/>
      <c r="BG28" s="1089"/>
      <c r="BH28" s="1089"/>
      <c r="BI28" s="1090"/>
      <c r="BJ28" s="216"/>
      <c r="BK28" s="216"/>
      <c r="BL28" s="216"/>
      <c r="BM28" s="216"/>
      <c r="BN28" s="216"/>
      <c r="BO28" s="226"/>
      <c r="BP28" s="226"/>
      <c r="BQ28" s="223">
        <v>22</v>
      </c>
      <c r="BR28" s="224"/>
      <c r="BS28" s="1036"/>
      <c r="BT28" s="1037"/>
      <c r="BU28" s="1037"/>
      <c r="BV28" s="1037"/>
      <c r="BW28" s="1037"/>
      <c r="BX28" s="1037"/>
      <c r="BY28" s="1037"/>
      <c r="BZ28" s="1037"/>
      <c r="CA28" s="1037"/>
      <c r="CB28" s="1037"/>
      <c r="CC28" s="1037"/>
      <c r="CD28" s="1037"/>
      <c r="CE28" s="1037"/>
      <c r="CF28" s="1037"/>
      <c r="CG28" s="1058"/>
      <c r="CH28" s="1033"/>
      <c r="CI28" s="1034"/>
      <c r="CJ28" s="1034"/>
      <c r="CK28" s="1034"/>
      <c r="CL28" s="1035"/>
      <c r="CM28" s="1033"/>
      <c r="CN28" s="1034"/>
      <c r="CO28" s="1034"/>
      <c r="CP28" s="1034"/>
      <c r="CQ28" s="1035"/>
      <c r="CR28" s="1033"/>
      <c r="CS28" s="1034"/>
      <c r="CT28" s="1034"/>
      <c r="CU28" s="1034"/>
      <c r="CV28" s="1035"/>
      <c r="CW28" s="1033"/>
      <c r="CX28" s="1034"/>
      <c r="CY28" s="1034"/>
      <c r="CZ28" s="1034"/>
      <c r="DA28" s="1035"/>
      <c r="DB28" s="1033"/>
      <c r="DC28" s="1034"/>
      <c r="DD28" s="1034"/>
      <c r="DE28" s="1034"/>
      <c r="DF28" s="1035"/>
      <c r="DG28" s="1033"/>
      <c r="DH28" s="1034"/>
      <c r="DI28" s="1034"/>
      <c r="DJ28" s="1034"/>
      <c r="DK28" s="1035"/>
      <c r="DL28" s="1033"/>
      <c r="DM28" s="1034"/>
      <c r="DN28" s="1034"/>
      <c r="DO28" s="1034"/>
      <c r="DP28" s="1035"/>
      <c r="DQ28" s="1033"/>
      <c r="DR28" s="1034"/>
      <c r="DS28" s="1034"/>
      <c r="DT28" s="1034"/>
      <c r="DU28" s="1035"/>
      <c r="DV28" s="1036"/>
      <c r="DW28" s="1037"/>
      <c r="DX28" s="1037"/>
      <c r="DY28" s="1037"/>
      <c r="DZ28" s="1038"/>
      <c r="EA28" s="214"/>
    </row>
    <row r="29" spans="1:131" ht="26.25" customHeight="1" x14ac:dyDescent="0.2">
      <c r="A29" s="227">
        <v>2</v>
      </c>
      <c r="B29" s="1074" t="s">
        <v>410</v>
      </c>
      <c r="C29" s="1075"/>
      <c r="D29" s="1075"/>
      <c r="E29" s="1075"/>
      <c r="F29" s="1075"/>
      <c r="G29" s="1075"/>
      <c r="H29" s="1075"/>
      <c r="I29" s="1075"/>
      <c r="J29" s="1075"/>
      <c r="K29" s="1075"/>
      <c r="L29" s="1075"/>
      <c r="M29" s="1075"/>
      <c r="N29" s="1075"/>
      <c r="O29" s="1075"/>
      <c r="P29" s="1076"/>
      <c r="Q29" s="1082">
        <v>4640</v>
      </c>
      <c r="R29" s="1083"/>
      <c r="S29" s="1083"/>
      <c r="T29" s="1083"/>
      <c r="U29" s="1083"/>
      <c r="V29" s="1083">
        <v>4491</v>
      </c>
      <c r="W29" s="1083"/>
      <c r="X29" s="1083"/>
      <c r="Y29" s="1083"/>
      <c r="Z29" s="1083"/>
      <c r="AA29" s="1083">
        <v>148</v>
      </c>
      <c r="AB29" s="1083"/>
      <c r="AC29" s="1083"/>
      <c r="AD29" s="1083"/>
      <c r="AE29" s="1084"/>
      <c r="AF29" s="1079">
        <v>148</v>
      </c>
      <c r="AG29" s="1080"/>
      <c r="AH29" s="1080"/>
      <c r="AI29" s="1080"/>
      <c r="AJ29" s="1081"/>
      <c r="AK29" s="1021">
        <v>769</v>
      </c>
      <c r="AL29" s="1012"/>
      <c r="AM29" s="1012"/>
      <c r="AN29" s="1012"/>
      <c r="AO29" s="1012"/>
      <c r="AP29" s="1012" t="s">
        <v>592</v>
      </c>
      <c r="AQ29" s="1012"/>
      <c r="AR29" s="1012"/>
      <c r="AS29" s="1012"/>
      <c r="AT29" s="1012"/>
      <c r="AU29" s="1012" t="s">
        <v>592</v>
      </c>
      <c r="AV29" s="1012"/>
      <c r="AW29" s="1012"/>
      <c r="AX29" s="1012"/>
      <c r="AY29" s="1012"/>
      <c r="AZ29" s="1085" t="s">
        <v>592</v>
      </c>
      <c r="BA29" s="1085"/>
      <c r="BB29" s="1085"/>
      <c r="BC29" s="1085"/>
      <c r="BD29" s="1085"/>
      <c r="BE29" s="1013"/>
      <c r="BF29" s="1013"/>
      <c r="BG29" s="1013"/>
      <c r="BH29" s="1013"/>
      <c r="BI29" s="1014"/>
      <c r="BJ29" s="216"/>
      <c r="BK29" s="216"/>
      <c r="BL29" s="216"/>
      <c r="BM29" s="216"/>
      <c r="BN29" s="216"/>
      <c r="BO29" s="226"/>
      <c r="BP29" s="226"/>
      <c r="BQ29" s="223">
        <v>23</v>
      </c>
      <c r="BR29" s="224"/>
      <c r="BS29" s="1036"/>
      <c r="BT29" s="1037"/>
      <c r="BU29" s="1037"/>
      <c r="BV29" s="1037"/>
      <c r="BW29" s="1037"/>
      <c r="BX29" s="1037"/>
      <c r="BY29" s="1037"/>
      <c r="BZ29" s="1037"/>
      <c r="CA29" s="1037"/>
      <c r="CB29" s="1037"/>
      <c r="CC29" s="1037"/>
      <c r="CD29" s="1037"/>
      <c r="CE29" s="1037"/>
      <c r="CF29" s="1037"/>
      <c r="CG29" s="1058"/>
      <c r="CH29" s="1033"/>
      <c r="CI29" s="1034"/>
      <c r="CJ29" s="1034"/>
      <c r="CK29" s="1034"/>
      <c r="CL29" s="1035"/>
      <c r="CM29" s="1033"/>
      <c r="CN29" s="1034"/>
      <c r="CO29" s="1034"/>
      <c r="CP29" s="1034"/>
      <c r="CQ29" s="1035"/>
      <c r="CR29" s="1033"/>
      <c r="CS29" s="1034"/>
      <c r="CT29" s="1034"/>
      <c r="CU29" s="1034"/>
      <c r="CV29" s="1035"/>
      <c r="CW29" s="1033"/>
      <c r="CX29" s="1034"/>
      <c r="CY29" s="1034"/>
      <c r="CZ29" s="1034"/>
      <c r="DA29" s="1035"/>
      <c r="DB29" s="1033"/>
      <c r="DC29" s="1034"/>
      <c r="DD29" s="1034"/>
      <c r="DE29" s="1034"/>
      <c r="DF29" s="1035"/>
      <c r="DG29" s="1033"/>
      <c r="DH29" s="1034"/>
      <c r="DI29" s="1034"/>
      <c r="DJ29" s="1034"/>
      <c r="DK29" s="1035"/>
      <c r="DL29" s="1033"/>
      <c r="DM29" s="1034"/>
      <c r="DN29" s="1034"/>
      <c r="DO29" s="1034"/>
      <c r="DP29" s="1035"/>
      <c r="DQ29" s="1033"/>
      <c r="DR29" s="1034"/>
      <c r="DS29" s="1034"/>
      <c r="DT29" s="1034"/>
      <c r="DU29" s="1035"/>
      <c r="DV29" s="1036"/>
      <c r="DW29" s="1037"/>
      <c r="DX29" s="1037"/>
      <c r="DY29" s="1037"/>
      <c r="DZ29" s="1038"/>
      <c r="EA29" s="214"/>
    </row>
    <row r="30" spans="1:131" ht="26.25" customHeight="1" x14ac:dyDescent="0.2">
      <c r="A30" s="227">
        <v>3</v>
      </c>
      <c r="B30" s="1074" t="s">
        <v>411</v>
      </c>
      <c r="C30" s="1075"/>
      <c r="D30" s="1075"/>
      <c r="E30" s="1075"/>
      <c r="F30" s="1075"/>
      <c r="G30" s="1075"/>
      <c r="H30" s="1075"/>
      <c r="I30" s="1075"/>
      <c r="J30" s="1075"/>
      <c r="K30" s="1075"/>
      <c r="L30" s="1075"/>
      <c r="M30" s="1075"/>
      <c r="N30" s="1075"/>
      <c r="O30" s="1075"/>
      <c r="P30" s="1076"/>
      <c r="Q30" s="1082">
        <v>1063</v>
      </c>
      <c r="R30" s="1083"/>
      <c r="S30" s="1083"/>
      <c r="T30" s="1083"/>
      <c r="U30" s="1083"/>
      <c r="V30" s="1083">
        <v>1063</v>
      </c>
      <c r="W30" s="1083"/>
      <c r="X30" s="1083"/>
      <c r="Y30" s="1083"/>
      <c r="Z30" s="1083"/>
      <c r="AA30" s="1083">
        <v>0</v>
      </c>
      <c r="AB30" s="1083"/>
      <c r="AC30" s="1083"/>
      <c r="AD30" s="1083"/>
      <c r="AE30" s="1084"/>
      <c r="AF30" s="1079">
        <v>0</v>
      </c>
      <c r="AG30" s="1080"/>
      <c r="AH30" s="1080"/>
      <c r="AI30" s="1080"/>
      <c r="AJ30" s="1081"/>
      <c r="AK30" s="1021">
        <v>184</v>
      </c>
      <c r="AL30" s="1012"/>
      <c r="AM30" s="1012"/>
      <c r="AN30" s="1012"/>
      <c r="AO30" s="1012"/>
      <c r="AP30" s="1012" t="s">
        <v>592</v>
      </c>
      <c r="AQ30" s="1012"/>
      <c r="AR30" s="1012"/>
      <c r="AS30" s="1012"/>
      <c r="AT30" s="1012"/>
      <c r="AU30" s="1012" t="s">
        <v>592</v>
      </c>
      <c r="AV30" s="1012"/>
      <c r="AW30" s="1012"/>
      <c r="AX30" s="1012"/>
      <c r="AY30" s="1012"/>
      <c r="AZ30" s="1085" t="s">
        <v>592</v>
      </c>
      <c r="BA30" s="1085"/>
      <c r="BB30" s="1085"/>
      <c r="BC30" s="1085"/>
      <c r="BD30" s="1085"/>
      <c r="BE30" s="1013"/>
      <c r="BF30" s="1013"/>
      <c r="BG30" s="1013"/>
      <c r="BH30" s="1013"/>
      <c r="BI30" s="1014"/>
      <c r="BJ30" s="216"/>
      <c r="BK30" s="216"/>
      <c r="BL30" s="216"/>
      <c r="BM30" s="216"/>
      <c r="BN30" s="216"/>
      <c r="BO30" s="226"/>
      <c r="BP30" s="226"/>
      <c r="BQ30" s="223">
        <v>24</v>
      </c>
      <c r="BR30" s="224"/>
      <c r="BS30" s="1036"/>
      <c r="BT30" s="1037"/>
      <c r="BU30" s="1037"/>
      <c r="BV30" s="1037"/>
      <c r="BW30" s="1037"/>
      <c r="BX30" s="1037"/>
      <c r="BY30" s="1037"/>
      <c r="BZ30" s="1037"/>
      <c r="CA30" s="1037"/>
      <c r="CB30" s="1037"/>
      <c r="CC30" s="1037"/>
      <c r="CD30" s="1037"/>
      <c r="CE30" s="1037"/>
      <c r="CF30" s="1037"/>
      <c r="CG30" s="1058"/>
      <c r="CH30" s="1033"/>
      <c r="CI30" s="1034"/>
      <c r="CJ30" s="1034"/>
      <c r="CK30" s="1034"/>
      <c r="CL30" s="1035"/>
      <c r="CM30" s="1033"/>
      <c r="CN30" s="1034"/>
      <c r="CO30" s="1034"/>
      <c r="CP30" s="1034"/>
      <c r="CQ30" s="1035"/>
      <c r="CR30" s="1033"/>
      <c r="CS30" s="1034"/>
      <c r="CT30" s="1034"/>
      <c r="CU30" s="1034"/>
      <c r="CV30" s="1035"/>
      <c r="CW30" s="1033"/>
      <c r="CX30" s="1034"/>
      <c r="CY30" s="1034"/>
      <c r="CZ30" s="1034"/>
      <c r="DA30" s="1035"/>
      <c r="DB30" s="1033"/>
      <c r="DC30" s="1034"/>
      <c r="DD30" s="1034"/>
      <c r="DE30" s="1034"/>
      <c r="DF30" s="1035"/>
      <c r="DG30" s="1033"/>
      <c r="DH30" s="1034"/>
      <c r="DI30" s="1034"/>
      <c r="DJ30" s="1034"/>
      <c r="DK30" s="1035"/>
      <c r="DL30" s="1033"/>
      <c r="DM30" s="1034"/>
      <c r="DN30" s="1034"/>
      <c r="DO30" s="1034"/>
      <c r="DP30" s="1035"/>
      <c r="DQ30" s="1033"/>
      <c r="DR30" s="1034"/>
      <c r="DS30" s="1034"/>
      <c r="DT30" s="1034"/>
      <c r="DU30" s="1035"/>
      <c r="DV30" s="1036"/>
      <c r="DW30" s="1037"/>
      <c r="DX30" s="1037"/>
      <c r="DY30" s="1037"/>
      <c r="DZ30" s="1038"/>
      <c r="EA30" s="214"/>
    </row>
    <row r="31" spans="1:131" ht="26.25" customHeight="1" x14ac:dyDescent="0.2">
      <c r="A31" s="227">
        <v>4</v>
      </c>
      <c r="B31" s="1074" t="s">
        <v>412</v>
      </c>
      <c r="C31" s="1075"/>
      <c r="D31" s="1075"/>
      <c r="E31" s="1075"/>
      <c r="F31" s="1075"/>
      <c r="G31" s="1075"/>
      <c r="H31" s="1075"/>
      <c r="I31" s="1075"/>
      <c r="J31" s="1075"/>
      <c r="K31" s="1075"/>
      <c r="L31" s="1075"/>
      <c r="M31" s="1075"/>
      <c r="N31" s="1075"/>
      <c r="O31" s="1075"/>
      <c r="P31" s="1076"/>
      <c r="Q31" s="1082">
        <v>1526</v>
      </c>
      <c r="R31" s="1083"/>
      <c r="S31" s="1083"/>
      <c r="T31" s="1083"/>
      <c r="U31" s="1083"/>
      <c r="V31" s="1083">
        <v>1516</v>
      </c>
      <c r="W31" s="1083"/>
      <c r="X31" s="1083"/>
      <c r="Y31" s="1083"/>
      <c r="Z31" s="1083"/>
      <c r="AA31" s="1083">
        <v>10</v>
      </c>
      <c r="AB31" s="1083"/>
      <c r="AC31" s="1083"/>
      <c r="AD31" s="1083"/>
      <c r="AE31" s="1084"/>
      <c r="AF31" s="1079">
        <v>2495</v>
      </c>
      <c r="AG31" s="1080"/>
      <c r="AH31" s="1080"/>
      <c r="AI31" s="1080"/>
      <c r="AJ31" s="1081"/>
      <c r="AK31" s="1021">
        <v>5</v>
      </c>
      <c r="AL31" s="1012"/>
      <c r="AM31" s="1012"/>
      <c r="AN31" s="1012"/>
      <c r="AO31" s="1012"/>
      <c r="AP31" s="1012">
        <v>101</v>
      </c>
      <c r="AQ31" s="1012"/>
      <c r="AR31" s="1012"/>
      <c r="AS31" s="1012"/>
      <c r="AT31" s="1012"/>
      <c r="AU31" s="1012">
        <v>0</v>
      </c>
      <c r="AV31" s="1012"/>
      <c r="AW31" s="1012"/>
      <c r="AX31" s="1012"/>
      <c r="AY31" s="1012"/>
      <c r="AZ31" s="1085" t="s">
        <v>592</v>
      </c>
      <c r="BA31" s="1085"/>
      <c r="BB31" s="1085"/>
      <c r="BC31" s="1085"/>
      <c r="BD31" s="1085"/>
      <c r="BE31" s="1013" t="s">
        <v>413</v>
      </c>
      <c r="BF31" s="1013"/>
      <c r="BG31" s="1013"/>
      <c r="BH31" s="1013"/>
      <c r="BI31" s="1014"/>
      <c r="BJ31" s="216"/>
      <c r="BK31" s="216"/>
      <c r="BL31" s="216"/>
      <c r="BM31" s="216"/>
      <c r="BN31" s="216"/>
      <c r="BO31" s="226"/>
      <c r="BP31" s="226"/>
      <c r="BQ31" s="223">
        <v>25</v>
      </c>
      <c r="BR31" s="224"/>
      <c r="BS31" s="1036"/>
      <c r="BT31" s="1037"/>
      <c r="BU31" s="1037"/>
      <c r="BV31" s="1037"/>
      <c r="BW31" s="1037"/>
      <c r="BX31" s="1037"/>
      <c r="BY31" s="1037"/>
      <c r="BZ31" s="1037"/>
      <c r="CA31" s="1037"/>
      <c r="CB31" s="1037"/>
      <c r="CC31" s="1037"/>
      <c r="CD31" s="1037"/>
      <c r="CE31" s="1037"/>
      <c r="CF31" s="1037"/>
      <c r="CG31" s="1058"/>
      <c r="CH31" s="1033"/>
      <c r="CI31" s="1034"/>
      <c r="CJ31" s="1034"/>
      <c r="CK31" s="1034"/>
      <c r="CL31" s="1035"/>
      <c r="CM31" s="1033"/>
      <c r="CN31" s="1034"/>
      <c r="CO31" s="1034"/>
      <c r="CP31" s="1034"/>
      <c r="CQ31" s="1035"/>
      <c r="CR31" s="1033"/>
      <c r="CS31" s="1034"/>
      <c r="CT31" s="1034"/>
      <c r="CU31" s="1034"/>
      <c r="CV31" s="1035"/>
      <c r="CW31" s="1033"/>
      <c r="CX31" s="1034"/>
      <c r="CY31" s="1034"/>
      <c r="CZ31" s="1034"/>
      <c r="DA31" s="1035"/>
      <c r="DB31" s="1033"/>
      <c r="DC31" s="1034"/>
      <c r="DD31" s="1034"/>
      <c r="DE31" s="1034"/>
      <c r="DF31" s="1035"/>
      <c r="DG31" s="1033"/>
      <c r="DH31" s="1034"/>
      <c r="DI31" s="1034"/>
      <c r="DJ31" s="1034"/>
      <c r="DK31" s="1035"/>
      <c r="DL31" s="1033"/>
      <c r="DM31" s="1034"/>
      <c r="DN31" s="1034"/>
      <c r="DO31" s="1034"/>
      <c r="DP31" s="1035"/>
      <c r="DQ31" s="1033"/>
      <c r="DR31" s="1034"/>
      <c r="DS31" s="1034"/>
      <c r="DT31" s="1034"/>
      <c r="DU31" s="1035"/>
      <c r="DV31" s="1036"/>
      <c r="DW31" s="1037"/>
      <c r="DX31" s="1037"/>
      <c r="DY31" s="1037"/>
      <c r="DZ31" s="1038"/>
      <c r="EA31" s="214"/>
    </row>
    <row r="32" spans="1:131" ht="26.25" customHeight="1" x14ac:dyDescent="0.2">
      <c r="A32" s="227">
        <v>5</v>
      </c>
      <c r="B32" s="1074" t="s">
        <v>414</v>
      </c>
      <c r="C32" s="1075"/>
      <c r="D32" s="1075"/>
      <c r="E32" s="1075"/>
      <c r="F32" s="1075"/>
      <c r="G32" s="1075"/>
      <c r="H32" s="1075"/>
      <c r="I32" s="1075"/>
      <c r="J32" s="1075"/>
      <c r="K32" s="1075"/>
      <c r="L32" s="1075"/>
      <c r="M32" s="1075"/>
      <c r="N32" s="1075"/>
      <c r="O32" s="1075"/>
      <c r="P32" s="1076"/>
      <c r="Q32" s="1082">
        <v>1681</v>
      </c>
      <c r="R32" s="1083"/>
      <c r="S32" s="1083"/>
      <c r="T32" s="1083"/>
      <c r="U32" s="1083"/>
      <c r="V32" s="1083">
        <v>1679</v>
      </c>
      <c r="W32" s="1083"/>
      <c r="X32" s="1083"/>
      <c r="Y32" s="1083"/>
      <c r="Z32" s="1083"/>
      <c r="AA32" s="1083">
        <v>2</v>
      </c>
      <c r="AB32" s="1083"/>
      <c r="AC32" s="1083"/>
      <c r="AD32" s="1083"/>
      <c r="AE32" s="1084"/>
      <c r="AF32" s="1079">
        <v>128</v>
      </c>
      <c r="AG32" s="1080"/>
      <c r="AH32" s="1080"/>
      <c r="AI32" s="1080"/>
      <c r="AJ32" s="1081"/>
      <c r="AK32" s="1021">
        <v>754</v>
      </c>
      <c r="AL32" s="1012"/>
      <c r="AM32" s="1012"/>
      <c r="AN32" s="1012"/>
      <c r="AO32" s="1012"/>
      <c r="AP32" s="1012">
        <v>8187</v>
      </c>
      <c r="AQ32" s="1012"/>
      <c r="AR32" s="1012"/>
      <c r="AS32" s="1012"/>
      <c r="AT32" s="1012"/>
      <c r="AU32" s="1012">
        <v>3856</v>
      </c>
      <c r="AV32" s="1012"/>
      <c r="AW32" s="1012"/>
      <c r="AX32" s="1012"/>
      <c r="AY32" s="1012"/>
      <c r="AZ32" s="1085" t="s">
        <v>592</v>
      </c>
      <c r="BA32" s="1085"/>
      <c r="BB32" s="1085"/>
      <c r="BC32" s="1085"/>
      <c r="BD32" s="1085"/>
      <c r="BE32" s="1013" t="s">
        <v>415</v>
      </c>
      <c r="BF32" s="1013"/>
      <c r="BG32" s="1013"/>
      <c r="BH32" s="1013"/>
      <c r="BI32" s="1014"/>
      <c r="BJ32" s="216"/>
      <c r="BK32" s="216"/>
      <c r="BL32" s="216"/>
      <c r="BM32" s="216"/>
      <c r="BN32" s="216"/>
      <c r="BO32" s="226"/>
      <c r="BP32" s="226"/>
      <c r="BQ32" s="223">
        <v>26</v>
      </c>
      <c r="BR32" s="224"/>
      <c r="BS32" s="1036"/>
      <c r="BT32" s="1037"/>
      <c r="BU32" s="1037"/>
      <c r="BV32" s="1037"/>
      <c r="BW32" s="1037"/>
      <c r="BX32" s="1037"/>
      <c r="BY32" s="1037"/>
      <c r="BZ32" s="1037"/>
      <c r="CA32" s="1037"/>
      <c r="CB32" s="1037"/>
      <c r="CC32" s="1037"/>
      <c r="CD32" s="1037"/>
      <c r="CE32" s="1037"/>
      <c r="CF32" s="1037"/>
      <c r="CG32" s="1058"/>
      <c r="CH32" s="1033"/>
      <c r="CI32" s="1034"/>
      <c r="CJ32" s="1034"/>
      <c r="CK32" s="1034"/>
      <c r="CL32" s="1035"/>
      <c r="CM32" s="1033"/>
      <c r="CN32" s="1034"/>
      <c r="CO32" s="1034"/>
      <c r="CP32" s="1034"/>
      <c r="CQ32" s="1035"/>
      <c r="CR32" s="1033"/>
      <c r="CS32" s="1034"/>
      <c r="CT32" s="1034"/>
      <c r="CU32" s="1034"/>
      <c r="CV32" s="1035"/>
      <c r="CW32" s="1033"/>
      <c r="CX32" s="1034"/>
      <c r="CY32" s="1034"/>
      <c r="CZ32" s="1034"/>
      <c r="DA32" s="1035"/>
      <c r="DB32" s="1033"/>
      <c r="DC32" s="1034"/>
      <c r="DD32" s="1034"/>
      <c r="DE32" s="1034"/>
      <c r="DF32" s="1035"/>
      <c r="DG32" s="1033"/>
      <c r="DH32" s="1034"/>
      <c r="DI32" s="1034"/>
      <c r="DJ32" s="1034"/>
      <c r="DK32" s="1035"/>
      <c r="DL32" s="1033"/>
      <c r="DM32" s="1034"/>
      <c r="DN32" s="1034"/>
      <c r="DO32" s="1034"/>
      <c r="DP32" s="1035"/>
      <c r="DQ32" s="1033"/>
      <c r="DR32" s="1034"/>
      <c r="DS32" s="1034"/>
      <c r="DT32" s="1034"/>
      <c r="DU32" s="1035"/>
      <c r="DV32" s="1036"/>
      <c r="DW32" s="1037"/>
      <c r="DX32" s="1037"/>
      <c r="DY32" s="1037"/>
      <c r="DZ32" s="1038"/>
      <c r="EA32" s="214"/>
    </row>
    <row r="33" spans="1:131" ht="26.25" customHeight="1" x14ac:dyDescent="0.2">
      <c r="A33" s="227">
        <v>6</v>
      </c>
      <c r="B33" s="1074" t="s">
        <v>416</v>
      </c>
      <c r="C33" s="1075"/>
      <c r="D33" s="1075"/>
      <c r="E33" s="1075"/>
      <c r="F33" s="1075"/>
      <c r="G33" s="1075"/>
      <c r="H33" s="1075"/>
      <c r="I33" s="1075"/>
      <c r="J33" s="1075"/>
      <c r="K33" s="1075"/>
      <c r="L33" s="1075"/>
      <c r="M33" s="1075"/>
      <c r="N33" s="1075"/>
      <c r="O33" s="1075"/>
      <c r="P33" s="1076"/>
      <c r="Q33" s="1082">
        <v>61</v>
      </c>
      <c r="R33" s="1083"/>
      <c r="S33" s="1083"/>
      <c r="T33" s="1083"/>
      <c r="U33" s="1083"/>
      <c r="V33" s="1083">
        <v>61</v>
      </c>
      <c r="W33" s="1083"/>
      <c r="X33" s="1083"/>
      <c r="Y33" s="1083"/>
      <c r="Z33" s="1083"/>
      <c r="AA33" s="1083">
        <v>0</v>
      </c>
      <c r="AB33" s="1083"/>
      <c r="AC33" s="1083"/>
      <c r="AD33" s="1083"/>
      <c r="AE33" s="1084"/>
      <c r="AF33" s="1079">
        <v>42</v>
      </c>
      <c r="AG33" s="1080"/>
      <c r="AH33" s="1080"/>
      <c r="AI33" s="1080"/>
      <c r="AJ33" s="1081"/>
      <c r="AK33" s="1021">
        <v>64</v>
      </c>
      <c r="AL33" s="1012"/>
      <c r="AM33" s="1012"/>
      <c r="AN33" s="1012"/>
      <c r="AO33" s="1012"/>
      <c r="AP33" s="1012">
        <v>187</v>
      </c>
      <c r="AQ33" s="1012"/>
      <c r="AR33" s="1012"/>
      <c r="AS33" s="1012"/>
      <c r="AT33" s="1012"/>
      <c r="AU33" s="1012">
        <v>181</v>
      </c>
      <c r="AV33" s="1012"/>
      <c r="AW33" s="1012"/>
      <c r="AX33" s="1012"/>
      <c r="AY33" s="1012"/>
      <c r="AZ33" s="1085" t="s">
        <v>592</v>
      </c>
      <c r="BA33" s="1085"/>
      <c r="BB33" s="1085"/>
      <c r="BC33" s="1085"/>
      <c r="BD33" s="1085"/>
      <c r="BE33" s="1013" t="s">
        <v>417</v>
      </c>
      <c r="BF33" s="1013"/>
      <c r="BG33" s="1013"/>
      <c r="BH33" s="1013"/>
      <c r="BI33" s="1014"/>
      <c r="BJ33" s="216"/>
      <c r="BK33" s="216"/>
      <c r="BL33" s="216"/>
      <c r="BM33" s="216"/>
      <c r="BN33" s="216"/>
      <c r="BO33" s="226"/>
      <c r="BP33" s="226"/>
      <c r="BQ33" s="223">
        <v>27</v>
      </c>
      <c r="BR33" s="224"/>
      <c r="BS33" s="1036"/>
      <c r="BT33" s="1037"/>
      <c r="BU33" s="1037"/>
      <c r="BV33" s="1037"/>
      <c r="BW33" s="1037"/>
      <c r="BX33" s="1037"/>
      <c r="BY33" s="1037"/>
      <c r="BZ33" s="1037"/>
      <c r="CA33" s="1037"/>
      <c r="CB33" s="1037"/>
      <c r="CC33" s="1037"/>
      <c r="CD33" s="1037"/>
      <c r="CE33" s="1037"/>
      <c r="CF33" s="1037"/>
      <c r="CG33" s="1058"/>
      <c r="CH33" s="1033"/>
      <c r="CI33" s="1034"/>
      <c r="CJ33" s="1034"/>
      <c r="CK33" s="1034"/>
      <c r="CL33" s="1035"/>
      <c r="CM33" s="1033"/>
      <c r="CN33" s="1034"/>
      <c r="CO33" s="1034"/>
      <c r="CP33" s="1034"/>
      <c r="CQ33" s="1035"/>
      <c r="CR33" s="1033"/>
      <c r="CS33" s="1034"/>
      <c r="CT33" s="1034"/>
      <c r="CU33" s="1034"/>
      <c r="CV33" s="1035"/>
      <c r="CW33" s="1033"/>
      <c r="CX33" s="1034"/>
      <c r="CY33" s="1034"/>
      <c r="CZ33" s="1034"/>
      <c r="DA33" s="1035"/>
      <c r="DB33" s="1033"/>
      <c r="DC33" s="1034"/>
      <c r="DD33" s="1034"/>
      <c r="DE33" s="1034"/>
      <c r="DF33" s="1035"/>
      <c r="DG33" s="1033"/>
      <c r="DH33" s="1034"/>
      <c r="DI33" s="1034"/>
      <c r="DJ33" s="1034"/>
      <c r="DK33" s="1035"/>
      <c r="DL33" s="1033"/>
      <c r="DM33" s="1034"/>
      <c r="DN33" s="1034"/>
      <c r="DO33" s="1034"/>
      <c r="DP33" s="1035"/>
      <c r="DQ33" s="1033"/>
      <c r="DR33" s="1034"/>
      <c r="DS33" s="1034"/>
      <c r="DT33" s="1034"/>
      <c r="DU33" s="1035"/>
      <c r="DV33" s="1036"/>
      <c r="DW33" s="1037"/>
      <c r="DX33" s="1037"/>
      <c r="DY33" s="1037"/>
      <c r="DZ33" s="1038"/>
      <c r="EA33" s="214"/>
    </row>
    <row r="34" spans="1:131" ht="26.25" customHeight="1" x14ac:dyDescent="0.2">
      <c r="A34" s="227">
        <v>7</v>
      </c>
      <c r="B34" s="1074"/>
      <c r="C34" s="1075"/>
      <c r="D34" s="1075"/>
      <c r="E34" s="1075"/>
      <c r="F34" s="1075"/>
      <c r="G34" s="1075"/>
      <c r="H34" s="1075"/>
      <c r="I34" s="1075"/>
      <c r="J34" s="1075"/>
      <c r="K34" s="1075"/>
      <c r="L34" s="1075"/>
      <c r="M34" s="1075"/>
      <c r="N34" s="1075"/>
      <c r="O34" s="1075"/>
      <c r="P34" s="1076"/>
      <c r="Q34" s="1082"/>
      <c r="R34" s="1083"/>
      <c r="S34" s="1083"/>
      <c r="T34" s="1083"/>
      <c r="U34" s="1083"/>
      <c r="V34" s="1083"/>
      <c r="W34" s="1083"/>
      <c r="X34" s="1083"/>
      <c r="Y34" s="1083"/>
      <c r="Z34" s="1083"/>
      <c r="AA34" s="1083"/>
      <c r="AB34" s="1083"/>
      <c r="AC34" s="1083"/>
      <c r="AD34" s="1083"/>
      <c r="AE34" s="1084"/>
      <c r="AF34" s="1079"/>
      <c r="AG34" s="1080"/>
      <c r="AH34" s="1080"/>
      <c r="AI34" s="1080"/>
      <c r="AJ34" s="1081"/>
      <c r="AK34" s="1021"/>
      <c r="AL34" s="1012"/>
      <c r="AM34" s="1012"/>
      <c r="AN34" s="1012"/>
      <c r="AO34" s="1012"/>
      <c r="AP34" s="1012"/>
      <c r="AQ34" s="1012"/>
      <c r="AR34" s="1012"/>
      <c r="AS34" s="1012"/>
      <c r="AT34" s="1012"/>
      <c r="AU34" s="1012"/>
      <c r="AV34" s="1012"/>
      <c r="AW34" s="1012"/>
      <c r="AX34" s="1012"/>
      <c r="AY34" s="1012"/>
      <c r="AZ34" s="1085"/>
      <c r="BA34" s="1085"/>
      <c r="BB34" s="1085"/>
      <c r="BC34" s="1085"/>
      <c r="BD34" s="1085"/>
      <c r="BE34" s="1013"/>
      <c r="BF34" s="1013"/>
      <c r="BG34" s="1013"/>
      <c r="BH34" s="1013"/>
      <c r="BI34" s="1014"/>
      <c r="BJ34" s="216"/>
      <c r="BK34" s="216"/>
      <c r="BL34" s="216"/>
      <c r="BM34" s="216"/>
      <c r="BN34" s="216"/>
      <c r="BO34" s="226"/>
      <c r="BP34" s="226"/>
      <c r="BQ34" s="223">
        <v>28</v>
      </c>
      <c r="BR34" s="224"/>
      <c r="BS34" s="1036"/>
      <c r="BT34" s="1037"/>
      <c r="BU34" s="1037"/>
      <c r="BV34" s="1037"/>
      <c r="BW34" s="1037"/>
      <c r="BX34" s="1037"/>
      <c r="BY34" s="1037"/>
      <c r="BZ34" s="1037"/>
      <c r="CA34" s="1037"/>
      <c r="CB34" s="1037"/>
      <c r="CC34" s="1037"/>
      <c r="CD34" s="1037"/>
      <c r="CE34" s="1037"/>
      <c r="CF34" s="1037"/>
      <c r="CG34" s="1058"/>
      <c r="CH34" s="1033"/>
      <c r="CI34" s="1034"/>
      <c r="CJ34" s="1034"/>
      <c r="CK34" s="1034"/>
      <c r="CL34" s="1035"/>
      <c r="CM34" s="1033"/>
      <c r="CN34" s="1034"/>
      <c r="CO34" s="1034"/>
      <c r="CP34" s="1034"/>
      <c r="CQ34" s="1035"/>
      <c r="CR34" s="1033"/>
      <c r="CS34" s="1034"/>
      <c r="CT34" s="1034"/>
      <c r="CU34" s="1034"/>
      <c r="CV34" s="1035"/>
      <c r="CW34" s="1033"/>
      <c r="CX34" s="1034"/>
      <c r="CY34" s="1034"/>
      <c r="CZ34" s="1034"/>
      <c r="DA34" s="1035"/>
      <c r="DB34" s="1033"/>
      <c r="DC34" s="1034"/>
      <c r="DD34" s="1034"/>
      <c r="DE34" s="1034"/>
      <c r="DF34" s="1035"/>
      <c r="DG34" s="1033"/>
      <c r="DH34" s="1034"/>
      <c r="DI34" s="1034"/>
      <c r="DJ34" s="1034"/>
      <c r="DK34" s="1035"/>
      <c r="DL34" s="1033"/>
      <c r="DM34" s="1034"/>
      <c r="DN34" s="1034"/>
      <c r="DO34" s="1034"/>
      <c r="DP34" s="1035"/>
      <c r="DQ34" s="1033"/>
      <c r="DR34" s="1034"/>
      <c r="DS34" s="1034"/>
      <c r="DT34" s="1034"/>
      <c r="DU34" s="1035"/>
      <c r="DV34" s="1036"/>
      <c r="DW34" s="1037"/>
      <c r="DX34" s="1037"/>
      <c r="DY34" s="1037"/>
      <c r="DZ34" s="1038"/>
      <c r="EA34" s="214"/>
    </row>
    <row r="35" spans="1:131" ht="26.25" customHeight="1" x14ac:dyDescent="0.2">
      <c r="A35" s="227">
        <v>8</v>
      </c>
      <c r="B35" s="1074"/>
      <c r="C35" s="1075"/>
      <c r="D35" s="1075"/>
      <c r="E35" s="1075"/>
      <c r="F35" s="1075"/>
      <c r="G35" s="1075"/>
      <c r="H35" s="1075"/>
      <c r="I35" s="1075"/>
      <c r="J35" s="1075"/>
      <c r="K35" s="1075"/>
      <c r="L35" s="1075"/>
      <c r="M35" s="1075"/>
      <c r="N35" s="1075"/>
      <c r="O35" s="1075"/>
      <c r="P35" s="1076"/>
      <c r="Q35" s="1082"/>
      <c r="R35" s="1083"/>
      <c r="S35" s="1083"/>
      <c r="T35" s="1083"/>
      <c r="U35" s="1083"/>
      <c r="V35" s="1083"/>
      <c r="W35" s="1083"/>
      <c r="X35" s="1083"/>
      <c r="Y35" s="1083"/>
      <c r="Z35" s="1083"/>
      <c r="AA35" s="1083"/>
      <c r="AB35" s="1083"/>
      <c r="AC35" s="1083"/>
      <c r="AD35" s="1083"/>
      <c r="AE35" s="1084"/>
      <c r="AF35" s="1079"/>
      <c r="AG35" s="1080"/>
      <c r="AH35" s="1080"/>
      <c r="AI35" s="1080"/>
      <c r="AJ35" s="1081"/>
      <c r="AK35" s="1021"/>
      <c r="AL35" s="1012"/>
      <c r="AM35" s="1012"/>
      <c r="AN35" s="1012"/>
      <c r="AO35" s="1012"/>
      <c r="AP35" s="1012"/>
      <c r="AQ35" s="1012"/>
      <c r="AR35" s="1012"/>
      <c r="AS35" s="1012"/>
      <c r="AT35" s="1012"/>
      <c r="AU35" s="1012"/>
      <c r="AV35" s="1012"/>
      <c r="AW35" s="1012"/>
      <c r="AX35" s="1012"/>
      <c r="AY35" s="1012"/>
      <c r="AZ35" s="1085"/>
      <c r="BA35" s="1085"/>
      <c r="BB35" s="1085"/>
      <c r="BC35" s="1085"/>
      <c r="BD35" s="1085"/>
      <c r="BE35" s="1013"/>
      <c r="BF35" s="1013"/>
      <c r="BG35" s="1013"/>
      <c r="BH35" s="1013"/>
      <c r="BI35" s="1014"/>
      <c r="BJ35" s="216"/>
      <c r="BK35" s="216"/>
      <c r="BL35" s="216"/>
      <c r="BM35" s="216"/>
      <c r="BN35" s="216"/>
      <c r="BO35" s="226"/>
      <c r="BP35" s="226"/>
      <c r="BQ35" s="223">
        <v>29</v>
      </c>
      <c r="BR35" s="224"/>
      <c r="BS35" s="1036"/>
      <c r="BT35" s="1037"/>
      <c r="BU35" s="1037"/>
      <c r="BV35" s="1037"/>
      <c r="BW35" s="1037"/>
      <c r="BX35" s="1037"/>
      <c r="BY35" s="1037"/>
      <c r="BZ35" s="1037"/>
      <c r="CA35" s="1037"/>
      <c r="CB35" s="1037"/>
      <c r="CC35" s="1037"/>
      <c r="CD35" s="1037"/>
      <c r="CE35" s="1037"/>
      <c r="CF35" s="1037"/>
      <c r="CG35" s="1058"/>
      <c r="CH35" s="1033"/>
      <c r="CI35" s="1034"/>
      <c r="CJ35" s="1034"/>
      <c r="CK35" s="1034"/>
      <c r="CL35" s="1035"/>
      <c r="CM35" s="1033"/>
      <c r="CN35" s="1034"/>
      <c r="CO35" s="1034"/>
      <c r="CP35" s="1034"/>
      <c r="CQ35" s="1035"/>
      <c r="CR35" s="1033"/>
      <c r="CS35" s="1034"/>
      <c r="CT35" s="1034"/>
      <c r="CU35" s="1034"/>
      <c r="CV35" s="1035"/>
      <c r="CW35" s="1033"/>
      <c r="CX35" s="1034"/>
      <c r="CY35" s="1034"/>
      <c r="CZ35" s="1034"/>
      <c r="DA35" s="1035"/>
      <c r="DB35" s="1033"/>
      <c r="DC35" s="1034"/>
      <c r="DD35" s="1034"/>
      <c r="DE35" s="1034"/>
      <c r="DF35" s="1035"/>
      <c r="DG35" s="1033"/>
      <c r="DH35" s="1034"/>
      <c r="DI35" s="1034"/>
      <c r="DJ35" s="1034"/>
      <c r="DK35" s="1035"/>
      <c r="DL35" s="1033"/>
      <c r="DM35" s="1034"/>
      <c r="DN35" s="1034"/>
      <c r="DO35" s="1034"/>
      <c r="DP35" s="1035"/>
      <c r="DQ35" s="1033"/>
      <c r="DR35" s="1034"/>
      <c r="DS35" s="1034"/>
      <c r="DT35" s="1034"/>
      <c r="DU35" s="1035"/>
      <c r="DV35" s="1036"/>
      <c r="DW35" s="1037"/>
      <c r="DX35" s="1037"/>
      <c r="DY35" s="1037"/>
      <c r="DZ35" s="1038"/>
      <c r="EA35" s="214"/>
    </row>
    <row r="36" spans="1:131" ht="26.25" customHeight="1" x14ac:dyDescent="0.2">
      <c r="A36" s="227">
        <v>9</v>
      </c>
      <c r="B36" s="1074"/>
      <c r="C36" s="1075"/>
      <c r="D36" s="1075"/>
      <c r="E36" s="1075"/>
      <c r="F36" s="1075"/>
      <c r="G36" s="1075"/>
      <c r="H36" s="1075"/>
      <c r="I36" s="1075"/>
      <c r="J36" s="1075"/>
      <c r="K36" s="1075"/>
      <c r="L36" s="1075"/>
      <c r="M36" s="1075"/>
      <c r="N36" s="1075"/>
      <c r="O36" s="1075"/>
      <c r="P36" s="1076"/>
      <c r="Q36" s="1082"/>
      <c r="R36" s="1083"/>
      <c r="S36" s="1083"/>
      <c r="T36" s="1083"/>
      <c r="U36" s="1083"/>
      <c r="V36" s="1083"/>
      <c r="W36" s="1083"/>
      <c r="X36" s="1083"/>
      <c r="Y36" s="1083"/>
      <c r="Z36" s="1083"/>
      <c r="AA36" s="1083"/>
      <c r="AB36" s="1083"/>
      <c r="AC36" s="1083"/>
      <c r="AD36" s="1083"/>
      <c r="AE36" s="1084"/>
      <c r="AF36" s="1079"/>
      <c r="AG36" s="1080"/>
      <c r="AH36" s="1080"/>
      <c r="AI36" s="1080"/>
      <c r="AJ36" s="1081"/>
      <c r="AK36" s="1021"/>
      <c r="AL36" s="1012"/>
      <c r="AM36" s="1012"/>
      <c r="AN36" s="1012"/>
      <c r="AO36" s="1012"/>
      <c r="AP36" s="1012"/>
      <c r="AQ36" s="1012"/>
      <c r="AR36" s="1012"/>
      <c r="AS36" s="1012"/>
      <c r="AT36" s="1012"/>
      <c r="AU36" s="1012"/>
      <c r="AV36" s="1012"/>
      <c r="AW36" s="1012"/>
      <c r="AX36" s="1012"/>
      <c r="AY36" s="1012"/>
      <c r="AZ36" s="1085"/>
      <c r="BA36" s="1085"/>
      <c r="BB36" s="1085"/>
      <c r="BC36" s="1085"/>
      <c r="BD36" s="1085"/>
      <c r="BE36" s="1013"/>
      <c r="BF36" s="1013"/>
      <c r="BG36" s="1013"/>
      <c r="BH36" s="1013"/>
      <c r="BI36" s="1014"/>
      <c r="BJ36" s="216"/>
      <c r="BK36" s="216"/>
      <c r="BL36" s="216"/>
      <c r="BM36" s="216"/>
      <c r="BN36" s="216"/>
      <c r="BO36" s="226"/>
      <c r="BP36" s="226"/>
      <c r="BQ36" s="223">
        <v>30</v>
      </c>
      <c r="BR36" s="224"/>
      <c r="BS36" s="1036"/>
      <c r="BT36" s="1037"/>
      <c r="BU36" s="1037"/>
      <c r="BV36" s="1037"/>
      <c r="BW36" s="1037"/>
      <c r="BX36" s="1037"/>
      <c r="BY36" s="1037"/>
      <c r="BZ36" s="1037"/>
      <c r="CA36" s="1037"/>
      <c r="CB36" s="1037"/>
      <c r="CC36" s="1037"/>
      <c r="CD36" s="1037"/>
      <c r="CE36" s="1037"/>
      <c r="CF36" s="1037"/>
      <c r="CG36" s="1058"/>
      <c r="CH36" s="1033"/>
      <c r="CI36" s="1034"/>
      <c r="CJ36" s="1034"/>
      <c r="CK36" s="1034"/>
      <c r="CL36" s="1035"/>
      <c r="CM36" s="1033"/>
      <c r="CN36" s="1034"/>
      <c r="CO36" s="1034"/>
      <c r="CP36" s="1034"/>
      <c r="CQ36" s="1035"/>
      <c r="CR36" s="1033"/>
      <c r="CS36" s="1034"/>
      <c r="CT36" s="1034"/>
      <c r="CU36" s="1034"/>
      <c r="CV36" s="1035"/>
      <c r="CW36" s="1033"/>
      <c r="CX36" s="1034"/>
      <c r="CY36" s="1034"/>
      <c r="CZ36" s="1034"/>
      <c r="DA36" s="1035"/>
      <c r="DB36" s="1033"/>
      <c r="DC36" s="1034"/>
      <c r="DD36" s="1034"/>
      <c r="DE36" s="1034"/>
      <c r="DF36" s="1035"/>
      <c r="DG36" s="1033"/>
      <c r="DH36" s="1034"/>
      <c r="DI36" s="1034"/>
      <c r="DJ36" s="1034"/>
      <c r="DK36" s="1035"/>
      <c r="DL36" s="1033"/>
      <c r="DM36" s="1034"/>
      <c r="DN36" s="1034"/>
      <c r="DO36" s="1034"/>
      <c r="DP36" s="1035"/>
      <c r="DQ36" s="1033"/>
      <c r="DR36" s="1034"/>
      <c r="DS36" s="1034"/>
      <c r="DT36" s="1034"/>
      <c r="DU36" s="1035"/>
      <c r="DV36" s="1036"/>
      <c r="DW36" s="1037"/>
      <c r="DX36" s="1037"/>
      <c r="DY36" s="1037"/>
      <c r="DZ36" s="1038"/>
      <c r="EA36" s="214"/>
    </row>
    <row r="37" spans="1:131" ht="26.25" customHeight="1" x14ac:dyDescent="0.2">
      <c r="A37" s="227">
        <v>10</v>
      </c>
      <c r="B37" s="1074"/>
      <c r="C37" s="1075"/>
      <c r="D37" s="1075"/>
      <c r="E37" s="1075"/>
      <c r="F37" s="1075"/>
      <c r="G37" s="1075"/>
      <c r="H37" s="1075"/>
      <c r="I37" s="1075"/>
      <c r="J37" s="1075"/>
      <c r="K37" s="1075"/>
      <c r="L37" s="1075"/>
      <c r="M37" s="1075"/>
      <c r="N37" s="1075"/>
      <c r="O37" s="1075"/>
      <c r="P37" s="1076"/>
      <c r="Q37" s="1082"/>
      <c r="R37" s="1083"/>
      <c r="S37" s="1083"/>
      <c r="T37" s="1083"/>
      <c r="U37" s="1083"/>
      <c r="V37" s="1083"/>
      <c r="W37" s="1083"/>
      <c r="X37" s="1083"/>
      <c r="Y37" s="1083"/>
      <c r="Z37" s="1083"/>
      <c r="AA37" s="1083"/>
      <c r="AB37" s="1083"/>
      <c r="AC37" s="1083"/>
      <c r="AD37" s="1083"/>
      <c r="AE37" s="1084"/>
      <c r="AF37" s="1079"/>
      <c r="AG37" s="1080"/>
      <c r="AH37" s="1080"/>
      <c r="AI37" s="1080"/>
      <c r="AJ37" s="1081"/>
      <c r="AK37" s="1021"/>
      <c r="AL37" s="1012"/>
      <c r="AM37" s="1012"/>
      <c r="AN37" s="1012"/>
      <c r="AO37" s="1012"/>
      <c r="AP37" s="1012"/>
      <c r="AQ37" s="1012"/>
      <c r="AR37" s="1012"/>
      <c r="AS37" s="1012"/>
      <c r="AT37" s="1012"/>
      <c r="AU37" s="1012"/>
      <c r="AV37" s="1012"/>
      <c r="AW37" s="1012"/>
      <c r="AX37" s="1012"/>
      <c r="AY37" s="1012"/>
      <c r="AZ37" s="1085"/>
      <c r="BA37" s="1085"/>
      <c r="BB37" s="1085"/>
      <c r="BC37" s="1085"/>
      <c r="BD37" s="1085"/>
      <c r="BE37" s="1013"/>
      <c r="BF37" s="1013"/>
      <c r="BG37" s="1013"/>
      <c r="BH37" s="1013"/>
      <c r="BI37" s="1014"/>
      <c r="BJ37" s="216"/>
      <c r="BK37" s="216"/>
      <c r="BL37" s="216"/>
      <c r="BM37" s="216"/>
      <c r="BN37" s="216"/>
      <c r="BO37" s="226"/>
      <c r="BP37" s="226"/>
      <c r="BQ37" s="223">
        <v>31</v>
      </c>
      <c r="BR37" s="224"/>
      <c r="BS37" s="1036"/>
      <c r="BT37" s="1037"/>
      <c r="BU37" s="1037"/>
      <c r="BV37" s="1037"/>
      <c r="BW37" s="1037"/>
      <c r="BX37" s="1037"/>
      <c r="BY37" s="1037"/>
      <c r="BZ37" s="1037"/>
      <c r="CA37" s="1037"/>
      <c r="CB37" s="1037"/>
      <c r="CC37" s="1037"/>
      <c r="CD37" s="1037"/>
      <c r="CE37" s="1037"/>
      <c r="CF37" s="1037"/>
      <c r="CG37" s="1058"/>
      <c r="CH37" s="1033"/>
      <c r="CI37" s="1034"/>
      <c r="CJ37" s="1034"/>
      <c r="CK37" s="1034"/>
      <c r="CL37" s="1035"/>
      <c r="CM37" s="1033"/>
      <c r="CN37" s="1034"/>
      <c r="CO37" s="1034"/>
      <c r="CP37" s="1034"/>
      <c r="CQ37" s="1035"/>
      <c r="CR37" s="1033"/>
      <c r="CS37" s="1034"/>
      <c r="CT37" s="1034"/>
      <c r="CU37" s="1034"/>
      <c r="CV37" s="1035"/>
      <c r="CW37" s="1033"/>
      <c r="CX37" s="1034"/>
      <c r="CY37" s="1034"/>
      <c r="CZ37" s="1034"/>
      <c r="DA37" s="1035"/>
      <c r="DB37" s="1033"/>
      <c r="DC37" s="1034"/>
      <c r="DD37" s="1034"/>
      <c r="DE37" s="1034"/>
      <c r="DF37" s="1035"/>
      <c r="DG37" s="1033"/>
      <c r="DH37" s="1034"/>
      <c r="DI37" s="1034"/>
      <c r="DJ37" s="1034"/>
      <c r="DK37" s="1035"/>
      <c r="DL37" s="1033"/>
      <c r="DM37" s="1034"/>
      <c r="DN37" s="1034"/>
      <c r="DO37" s="1034"/>
      <c r="DP37" s="1035"/>
      <c r="DQ37" s="1033"/>
      <c r="DR37" s="1034"/>
      <c r="DS37" s="1034"/>
      <c r="DT37" s="1034"/>
      <c r="DU37" s="1035"/>
      <c r="DV37" s="1036"/>
      <c r="DW37" s="1037"/>
      <c r="DX37" s="1037"/>
      <c r="DY37" s="1037"/>
      <c r="DZ37" s="1038"/>
      <c r="EA37" s="214"/>
    </row>
    <row r="38" spans="1:131" ht="26.25" customHeight="1" x14ac:dyDescent="0.2">
      <c r="A38" s="227">
        <v>11</v>
      </c>
      <c r="B38" s="1074"/>
      <c r="C38" s="1075"/>
      <c r="D38" s="1075"/>
      <c r="E38" s="1075"/>
      <c r="F38" s="1075"/>
      <c r="G38" s="1075"/>
      <c r="H38" s="1075"/>
      <c r="I38" s="1075"/>
      <c r="J38" s="1075"/>
      <c r="K38" s="1075"/>
      <c r="L38" s="1075"/>
      <c r="M38" s="1075"/>
      <c r="N38" s="1075"/>
      <c r="O38" s="1075"/>
      <c r="P38" s="1076"/>
      <c r="Q38" s="1082"/>
      <c r="R38" s="1083"/>
      <c r="S38" s="1083"/>
      <c r="T38" s="1083"/>
      <c r="U38" s="1083"/>
      <c r="V38" s="1083"/>
      <c r="W38" s="1083"/>
      <c r="X38" s="1083"/>
      <c r="Y38" s="1083"/>
      <c r="Z38" s="1083"/>
      <c r="AA38" s="1083"/>
      <c r="AB38" s="1083"/>
      <c r="AC38" s="1083"/>
      <c r="AD38" s="1083"/>
      <c r="AE38" s="1084"/>
      <c r="AF38" s="1079"/>
      <c r="AG38" s="1080"/>
      <c r="AH38" s="1080"/>
      <c r="AI38" s="1080"/>
      <c r="AJ38" s="1081"/>
      <c r="AK38" s="1021"/>
      <c r="AL38" s="1012"/>
      <c r="AM38" s="1012"/>
      <c r="AN38" s="1012"/>
      <c r="AO38" s="1012"/>
      <c r="AP38" s="1012"/>
      <c r="AQ38" s="1012"/>
      <c r="AR38" s="1012"/>
      <c r="AS38" s="1012"/>
      <c r="AT38" s="1012"/>
      <c r="AU38" s="1012"/>
      <c r="AV38" s="1012"/>
      <c r="AW38" s="1012"/>
      <c r="AX38" s="1012"/>
      <c r="AY38" s="1012"/>
      <c r="AZ38" s="1085"/>
      <c r="BA38" s="1085"/>
      <c r="BB38" s="1085"/>
      <c r="BC38" s="1085"/>
      <c r="BD38" s="1085"/>
      <c r="BE38" s="1013"/>
      <c r="BF38" s="1013"/>
      <c r="BG38" s="1013"/>
      <c r="BH38" s="1013"/>
      <c r="BI38" s="1014"/>
      <c r="BJ38" s="216"/>
      <c r="BK38" s="216"/>
      <c r="BL38" s="216"/>
      <c r="BM38" s="216"/>
      <c r="BN38" s="216"/>
      <c r="BO38" s="226"/>
      <c r="BP38" s="226"/>
      <c r="BQ38" s="223">
        <v>32</v>
      </c>
      <c r="BR38" s="224"/>
      <c r="BS38" s="1036"/>
      <c r="BT38" s="1037"/>
      <c r="BU38" s="1037"/>
      <c r="BV38" s="1037"/>
      <c r="BW38" s="1037"/>
      <c r="BX38" s="1037"/>
      <c r="BY38" s="1037"/>
      <c r="BZ38" s="1037"/>
      <c r="CA38" s="1037"/>
      <c r="CB38" s="1037"/>
      <c r="CC38" s="1037"/>
      <c r="CD38" s="1037"/>
      <c r="CE38" s="1037"/>
      <c r="CF38" s="1037"/>
      <c r="CG38" s="1058"/>
      <c r="CH38" s="1033"/>
      <c r="CI38" s="1034"/>
      <c r="CJ38" s="1034"/>
      <c r="CK38" s="1034"/>
      <c r="CL38" s="1035"/>
      <c r="CM38" s="1033"/>
      <c r="CN38" s="1034"/>
      <c r="CO38" s="1034"/>
      <c r="CP38" s="1034"/>
      <c r="CQ38" s="1035"/>
      <c r="CR38" s="1033"/>
      <c r="CS38" s="1034"/>
      <c r="CT38" s="1034"/>
      <c r="CU38" s="1034"/>
      <c r="CV38" s="1035"/>
      <c r="CW38" s="1033"/>
      <c r="CX38" s="1034"/>
      <c r="CY38" s="1034"/>
      <c r="CZ38" s="1034"/>
      <c r="DA38" s="1035"/>
      <c r="DB38" s="1033"/>
      <c r="DC38" s="1034"/>
      <c r="DD38" s="1034"/>
      <c r="DE38" s="1034"/>
      <c r="DF38" s="1035"/>
      <c r="DG38" s="1033"/>
      <c r="DH38" s="1034"/>
      <c r="DI38" s="1034"/>
      <c r="DJ38" s="1034"/>
      <c r="DK38" s="1035"/>
      <c r="DL38" s="1033"/>
      <c r="DM38" s="1034"/>
      <c r="DN38" s="1034"/>
      <c r="DO38" s="1034"/>
      <c r="DP38" s="1035"/>
      <c r="DQ38" s="1033"/>
      <c r="DR38" s="1034"/>
      <c r="DS38" s="1034"/>
      <c r="DT38" s="1034"/>
      <c r="DU38" s="1035"/>
      <c r="DV38" s="1036"/>
      <c r="DW38" s="1037"/>
      <c r="DX38" s="1037"/>
      <c r="DY38" s="1037"/>
      <c r="DZ38" s="1038"/>
      <c r="EA38" s="214"/>
    </row>
    <row r="39" spans="1:131" ht="26.25" customHeight="1" x14ac:dyDescent="0.2">
      <c r="A39" s="227">
        <v>12</v>
      </c>
      <c r="B39" s="1074"/>
      <c r="C39" s="1075"/>
      <c r="D39" s="1075"/>
      <c r="E39" s="1075"/>
      <c r="F39" s="1075"/>
      <c r="G39" s="1075"/>
      <c r="H39" s="1075"/>
      <c r="I39" s="1075"/>
      <c r="J39" s="1075"/>
      <c r="K39" s="1075"/>
      <c r="L39" s="1075"/>
      <c r="M39" s="1075"/>
      <c r="N39" s="1075"/>
      <c r="O39" s="1075"/>
      <c r="P39" s="1076"/>
      <c r="Q39" s="1082"/>
      <c r="R39" s="1083"/>
      <c r="S39" s="1083"/>
      <c r="T39" s="1083"/>
      <c r="U39" s="1083"/>
      <c r="V39" s="1083"/>
      <c r="W39" s="1083"/>
      <c r="X39" s="1083"/>
      <c r="Y39" s="1083"/>
      <c r="Z39" s="1083"/>
      <c r="AA39" s="1083"/>
      <c r="AB39" s="1083"/>
      <c r="AC39" s="1083"/>
      <c r="AD39" s="1083"/>
      <c r="AE39" s="1084"/>
      <c r="AF39" s="1079"/>
      <c r="AG39" s="1080"/>
      <c r="AH39" s="1080"/>
      <c r="AI39" s="1080"/>
      <c r="AJ39" s="1081"/>
      <c r="AK39" s="1021"/>
      <c r="AL39" s="1012"/>
      <c r="AM39" s="1012"/>
      <c r="AN39" s="1012"/>
      <c r="AO39" s="1012"/>
      <c r="AP39" s="1012"/>
      <c r="AQ39" s="1012"/>
      <c r="AR39" s="1012"/>
      <c r="AS39" s="1012"/>
      <c r="AT39" s="1012"/>
      <c r="AU39" s="1012"/>
      <c r="AV39" s="1012"/>
      <c r="AW39" s="1012"/>
      <c r="AX39" s="1012"/>
      <c r="AY39" s="1012"/>
      <c r="AZ39" s="1085"/>
      <c r="BA39" s="1085"/>
      <c r="BB39" s="1085"/>
      <c r="BC39" s="1085"/>
      <c r="BD39" s="1085"/>
      <c r="BE39" s="1013"/>
      <c r="BF39" s="1013"/>
      <c r="BG39" s="1013"/>
      <c r="BH39" s="1013"/>
      <c r="BI39" s="1014"/>
      <c r="BJ39" s="216"/>
      <c r="BK39" s="216"/>
      <c r="BL39" s="216"/>
      <c r="BM39" s="216"/>
      <c r="BN39" s="216"/>
      <c r="BO39" s="226"/>
      <c r="BP39" s="226"/>
      <c r="BQ39" s="223">
        <v>33</v>
      </c>
      <c r="BR39" s="224"/>
      <c r="BS39" s="1036"/>
      <c r="BT39" s="1037"/>
      <c r="BU39" s="1037"/>
      <c r="BV39" s="1037"/>
      <c r="BW39" s="1037"/>
      <c r="BX39" s="1037"/>
      <c r="BY39" s="1037"/>
      <c r="BZ39" s="1037"/>
      <c r="CA39" s="1037"/>
      <c r="CB39" s="1037"/>
      <c r="CC39" s="1037"/>
      <c r="CD39" s="1037"/>
      <c r="CE39" s="1037"/>
      <c r="CF39" s="1037"/>
      <c r="CG39" s="1058"/>
      <c r="CH39" s="1033"/>
      <c r="CI39" s="1034"/>
      <c r="CJ39" s="1034"/>
      <c r="CK39" s="1034"/>
      <c r="CL39" s="1035"/>
      <c r="CM39" s="1033"/>
      <c r="CN39" s="1034"/>
      <c r="CO39" s="1034"/>
      <c r="CP39" s="1034"/>
      <c r="CQ39" s="1035"/>
      <c r="CR39" s="1033"/>
      <c r="CS39" s="1034"/>
      <c r="CT39" s="1034"/>
      <c r="CU39" s="1034"/>
      <c r="CV39" s="1035"/>
      <c r="CW39" s="1033"/>
      <c r="CX39" s="1034"/>
      <c r="CY39" s="1034"/>
      <c r="CZ39" s="1034"/>
      <c r="DA39" s="1035"/>
      <c r="DB39" s="1033"/>
      <c r="DC39" s="1034"/>
      <c r="DD39" s="1034"/>
      <c r="DE39" s="1034"/>
      <c r="DF39" s="1035"/>
      <c r="DG39" s="1033"/>
      <c r="DH39" s="1034"/>
      <c r="DI39" s="1034"/>
      <c r="DJ39" s="1034"/>
      <c r="DK39" s="1035"/>
      <c r="DL39" s="1033"/>
      <c r="DM39" s="1034"/>
      <c r="DN39" s="1034"/>
      <c r="DO39" s="1034"/>
      <c r="DP39" s="1035"/>
      <c r="DQ39" s="1033"/>
      <c r="DR39" s="1034"/>
      <c r="DS39" s="1034"/>
      <c r="DT39" s="1034"/>
      <c r="DU39" s="1035"/>
      <c r="DV39" s="1036"/>
      <c r="DW39" s="1037"/>
      <c r="DX39" s="1037"/>
      <c r="DY39" s="1037"/>
      <c r="DZ39" s="1038"/>
      <c r="EA39" s="214"/>
    </row>
    <row r="40" spans="1:131" ht="26.25" customHeight="1" x14ac:dyDescent="0.2">
      <c r="A40" s="223">
        <v>13</v>
      </c>
      <c r="B40" s="1074"/>
      <c r="C40" s="1075"/>
      <c r="D40" s="1075"/>
      <c r="E40" s="1075"/>
      <c r="F40" s="1075"/>
      <c r="G40" s="1075"/>
      <c r="H40" s="1075"/>
      <c r="I40" s="1075"/>
      <c r="J40" s="1075"/>
      <c r="K40" s="1075"/>
      <c r="L40" s="1075"/>
      <c r="M40" s="1075"/>
      <c r="N40" s="1075"/>
      <c r="O40" s="1075"/>
      <c r="P40" s="1076"/>
      <c r="Q40" s="1082"/>
      <c r="R40" s="1083"/>
      <c r="S40" s="1083"/>
      <c r="T40" s="1083"/>
      <c r="U40" s="1083"/>
      <c r="V40" s="1083"/>
      <c r="W40" s="1083"/>
      <c r="X40" s="1083"/>
      <c r="Y40" s="1083"/>
      <c r="Z40" s="1083"/>
      <c r="AA40" s="1083"/>
      <c r="AB40" s="1083"/>
      <c r="AC40" s="1083"/>
      <c r="AD40" s="1083"/>
      <c r="AE40" s="1084"/>
      <c r="AF40" s="1079"/>
      <c r="AG40" s="1080"/>
      <c r="AH40" s="1080"/>
      <c r="AI40" s="1080"/>
      <c r="AJ40" s="1081"/>
      <c r="AK40" s="1021"/>
      <c r="AL40" s="1012"/>
      <c r="AM40" s="1012"/>
      <c r="AN40" s="1012"/>
      <c r="AO40" s="1012"/>
      <c r="AP40" s="1012"/>
      <c r="AQ40" s="1012"/>
      <c r="AR40" s="1012"/>
      <c r="AS40" s="1012"/>
      <c r="AT40" s="1012"/>
      <c r="AU40" s="1012"/>
      <c r="AV40" s="1012"/>
      <c r="AW40" s="1012"/>
      <c r="AX40" s="1012"/>
      <c r="AY40" s="1012"/>
      <c r="AZ40" s="1085"/>
      <c r="BA40" s="1085"/>
      <c r="BB40" s="1085"/>
      <c r="BC40" s="1085"/>
      <c r="BD40" s="1085"/>
      <c r="BE40" s="1013"/>
      <c r="BF40" s="1013"/>
      <c r="BG40" s="1013"/>
      <c r="BH40" s="1013"/>
      <c r="BI40" s="1014"/>
      <c r="BJ40" s="216"/>
      <c r="BK40" s="216"/>
      <c r="BL40" s="216"/>
      <c r="BM40" s="216"/>
      <c r="BN40" s="216"/>
      <c r="BO40" s="226"/>
      <c r="BP40" s="226"/>
      <c r="BQ40" s="223">
        <v>34</v>
      </c>
      <c r="BR40" s="224"/>
      <c r="BS40" s="1036"/>
      <c r="BT40" s="1037"/>
      <c r="BU40" s="1037"/>
      <c r="BV40" s="1037"/>
      <c r="BW40" s="1037"/>
      <c r="BX40" s="1037"/>
      <c r="BY40" s="1037"/>
      <c r="BZ40" s="1037"/>
      <c r="CA40" s="1037"/>
      <c r="CB40" s="1037"/>
      <c r="CC40" s="1037"/>
      <c r="CD40" s="1037"/>
      <c r="CE40" s="1037"/>
      <c r="CF40" s="1037"/>
      <c r="CG40" s="1058"/>
      <c r="CH40" s="1033"/>
      <c r="CI40" s="1034"/>
      <c r="CJ40" s="1034"/>
      <c r="CK40" s="1034"/>
      <c r="CL40" s="1035"/>
      <c r="CM40" s="1033"/>
      <c r="CN40" s="1034"/>
      <c r="CO40" s="1034"/>
      <c r="CP40" s="1034"/>
      <c r="CQ40" s="1035"/>
      <c r="CR40" s="1033"/>
      <c r="CS40" s="1034"/>
      <c r="CT40" s="1034"/>
      <c r="CU40" s="1034"/>
      <c r="CV40" s="1035"/>
      <c r="CW40" s="1033"/>
      <c r="CX40" s="1034"/>
      <c r="CY40" s="1034"/>
      <c r="CZ40" s="1034"/>
      <c r="DA40" s="1035"/>
      <c r="DB40" s="1033"/>
      <c r="DC40" s="1034"/>
      <c r="DD40" s="1034"/>
      <c r="DE40" s="1034"/>
      <c r="DF40" s="1035"/>
      <c r="DG40" s="1033"/>
      <c r="DH40" s="1034"/>
      <c r="DI40" s="1034"/>
      <c r="DJ40" s="1034"/>
      <c r="DK40" s="1035"/>
      <c r="DL40" s="1033"/>
      <c r="DM40" s="1034"/>
      <c r="DN40" s="1034"/>
      <c r="DO40" s="1034"/>
      <c r="DP40" s="1035"/>
      <c r="DQ40" s="1033"/>
      <c r="DR40" s="1034"/>
      <c r="DS40" s="1034"/>
      <c r="DT40" s="1034"/>
      <c r="DU40" s="1035"/>
      <c r="DV40" s="1036"/>
      <c r="DW40" s="1037"/>
      <c r="DX40" s="1037"/>
      <c r="DY40" s="1037"/>
      <c r="DZ40" s="1038"/>
      <c r="EA40" s="214"/>
    </row>
    <row r="41" spans="1:131" ht="26.25" customHeight="1" x14ac:dyDescent="0.2">
      <c r="A41" s="223">
        <v>14</v>
      </c>
      <c r="B41" s="1074"/>
      <c r="C41" s="1075"/>
      <c r="D41" s="1075"/>
      <c r="E41" s="1075"/>
      <c r="F41" s="1075"/>
      <c r="G41" s="1075"/>
      <c r="H41" s="1075"/>
      <c r="I41" s="1075"/>
      <c r="J41" s="1075"/>
      <c r="K41" s="1075"/>
      <c r="L41" s="1075"/>
      <c r="M41" s="1075"/>
      <c r="N41" s="1075"/>
      <c r="O41" s="1075"/>
      <c r="P41" s="1076"/>
      <c r="Q41" s="1082"/>
      <c r="R41" s="1083"/>
      <c r="S41" s="1083"/>
      <c r="T41" s="1083"/>
      <c r="U41" s="1083"/>
      <c r="V41" s="1083"/>
      <c r="W41" s="1083"/>
      <c r="X41" s="1083"/>
      <c r="Y41" s="1083"/>
      <c r="Z41" s="1083"/>
      <c r="AA41" s="1083"/>
      <c r="AB41" s="1083"/>
      <c r="AC41" s="1083"/>
      <c r="AD41" s="1083"/>
      <c r="AE41" s="1084"/>
      <c r="AF41" s="1079"/>
      <c r="AG41" s="1080"/>
      <c r="AH41" s="1080"/>
      <c r="AI41" s="1080"/>
      <c r="AJ41" s="1081"/>
      <c r="AK41" s="1021"/>
      <c r="AL41" s="1012"/>
      <c r="AM41" s="1012"/>
      <c r="AN41" s="1012"/>
      <c r="AO41" s="1012"/>
      <c r="AP41" s="1012"/>
      <c r="AQ41" s="1012"/>
      <c r="AR41" s="1012"/>
      <c r="AS41" s="1012"/>
      <c r="AT41" s="1012"/>
      <c r="AU41" s="1012"/>
      <c r="AV41" s="1012"/>
      <c r="AW41" s="1012"/>
      <c r="AX41" s="1012"/>
      <c r="AY41" s="1012"/>
      <c r="AZ41" s="1085"/>
      <c r="BA41" s="1085"/>
      <c r="BB41" s="1085"/>
      <c r="BC41" s="1085"/>
      <c r="BD41" s="1085"/>
      <c r="BE41" s="1013"/>
      <c r="BF41" s="1013"/>
      <c r="BG41" s="1013"/>
      <c r="BH41" s="1013"/>
      <c r="BI41" s="1014"/>
      <c r="BJ41" s="216"/>
      <c r="BK41" s="216"/>
      <c r="BL41" s="216"/>
      <c r="BM41" s="216"/>
      <c r="BN41" s="216"/>
      <c r="BO41" s="226"/>
      <c r="BP41" s="226"/>
      <c r="BQ41" s="223">
        <v>35</v>
      </c>
      <c r="BR41" s="224"/>
      <c r="BS41" s="1036"/>
      <c r="BT41" s="1037"/>
      <c r="BU41" s="1037"/>
      <c r="BV41" s="1037"/>
      <c r="BW41" s="1037"/>
      <c r="BX41" s="1037"/>
      <c r="BY41" s="1037"/>
      <c r="BZ41" s="1037"/>
      <c r="CA41" s="1037"/>
      <c r="CB41" s="1037"/>
      <c r="CC41" s="1037"/>
      <c r="CD41" s="1037"/>
      <c r="CE41" s="1037"/>
      <c r="CF41" s="1037"/>
      <c r="CG41" s="1058"/>
      <c r="CH41" s="1033"/>
      <c r="CI41" s="1034"/>
      <c r="CJ41" s="1034"/>
      <c r="CK41" s="1034"/>
      <c r="CL41" s="1035"/>
      <c r="CM41" s="1033"/>
      <c r="CN41" s="1034"/>
      <c r="CO41" s="1034"/>
      <c r="CP41" s="1034"/>
      <c r="CQ41" s="1035"/>
      <c r="CR41" s="1033"/>
      <c r="CS41" s="1034"/>
      <c r="CT41" s="1034"/>
      <c r="CU41" s="1034"/>
      <c r="CV41" s="1035"/>
      <c r="CW41" s="1033"/>
      <c r="CX41" s="1034"/>
      <c r="CY41" s="1034"/>
      <c r="CZ41" s="1034"/>
      <c r="DA41" s="1035"/>
      <c r="DB41" s="1033"/>
      <c r="DC41" s="1034"/>
      <c r="DD41" s="1034"/>
      <c r="DE41" s="1034"/>
      <c r="DF41" s="1035"/>
      <c r="DG41" s="1033"/>
      <c r="DH41" s="1034"/>
      <c r="DI41" s="1034"/>
      <c r="DJ41" s="1034"/>
      <c r="DK41" s="1035"/>
      <c r="DL41" s="1033"/>
      <c r="DM41" s="1034"/>
      <c r="DN41" s="1034"/>
      <c r="DO41" s="1034"/>
      <c r="DP41" s="1035"/>
      <c r="DQ41" s="1033"/>
      <c r="DR41" s="1034"/>
      <c r="DS41" s="1034"/>
      <c r="DT41" s="1034"/>
      <c r="DU41" s="1035"/>
      <c r="DV41" s="1036"/>
      <c r="DW41" s="1037"/>
      <c r="DX41" s="1037"/>
      <c r="DY41" s="1037"/>
      <c r="DZ41" s="1038"/>
      <c r="EA41" s="214"/>
    </row>
    <row r="42" spans="1:131" ht="26.25" customHeight="1" x14ac:dyDescent="0.2">
      <c r="A42" s="223">
        <v>15</v>
      </c>
      <c r="B42" s="1074"/>
      <c r="C42" s="1075"/>
      <c r="D42" s="1075"/>
      <c r="E42" s="1075"/>
      <c r="F42" s="1075"/>
      <c r="G42" s="1075"/>
      <c r="H42" s="1075"/>
      <c r="I42" s="1075"/>
      <c r="J42" s="1075"/>
      <c r="K42" s="1075"/>
      <c r="L42" s="1075"/>
      <c r="M42" s="1075"/>
      <c r="N42" s="1075"/>
      <c r="O42" s="1075"/>
      <c r="P42" s="1076"/>
      <c r="Q42" s="1082"/>
      <c r="R42" s="1083"/>
      <c r="S42" s="1083"/>
      <c r="T42" s="1083"/>
      <c r="U42" s="1083"/>
      <c r="V42" s="1083"/>
      <c r="W42" s="1083"/>
      <c r="X42" s="1083"/>
      <c r="Y42" s="1083"/>
      <c r="Z42" s="1083"/>
      <c r="AA42" s="1083"/>
      <c r="AB42" s="1083"/>
      <c r="AC42" s="1083"/>
      <c r="AD42" s="1083"/>
      <c r="AE42" s="1084"/>
      <c r="AF42" s="1079"/>
      <c r="AG42" s="1080"/>
      <c r="AH42" s="1080"/>
      <c r="AI42" s="1080"/>
      <c r="AJ42" s="1081"/>
      <c r="AK42" s="1021"/>
      <c r="AL42" s="1012"/>
      <c r="AM42" s="1012"/>
      <c r="AN42" s="1012"/>
      <c r="AO42" s="1012"/>
      <c r="AP42" s="1012"/>
      <c r="AQ42" s="1012"/>
      <c r="AR42" s="1012"/>
      <c r="AS42" s="1012"/>
      <c r="AT42" s="1012"/>
      <c r="AU42" s="1012"/>
      <c r="AV42" s="1012"/>
      <c r="AW42" s="1012"/>
      <c r="AX42" s="1012"/>
      <c r="AY42" s="1012"/>
      <c r="AZ42" s="1085"/>
      <c r="BA42" s="1085"/>
      <c r="BB42" s="1085"/>
      <c r="BC42" s="1085"/>
      <c r="BD42" s="1085"/>
      <c r="BE42" s="1013"/>
      <c r="BF42" s="1013"/>
      <c r="BG42" s="1013"/>
      <c r="BH42" s="1013"/>
      <c r="BI42" s="1014"/>
      <c r="BJ42" s="216"/>
      <c r="BK42" s="216"/>
      <c r="BL42" s="216"/>
      <c r="BM42" s="216"/>
      <c r="BN42" s="216"/>
      <c r="BO42" s="226"/>
      <c r="BP42" s="226"/>
      <c r="BQ42" s="223">
        <v>36</v>
      </c>
      <c r="BR42" s="224"/>
      <c r="BS42" s="1036"/>
      <c r="BT42" s="1037"/>
      <c r="BU42" s="1037"/>
      <c r="BV42" s="1037"/>
      <c r="BW42" s="1037"/>
      <c r="BX42" s="1037"/>
      <c r="BY42" s="1037"/>
      <c r="BZ42" s="1037"/>
      <c r="CA42" s="1037"/>
      <c r="CB42" s="1037"/>
      <c r="CC42" s="1037"/>
      <c r="CD42" s="1037"/>
      <c r="CE42" s="1037"/>
      <c r="CF42" s="1037"/>
      <c r="CG42" s="1058"/>
      <c r="CH42" s="1033"/>
      <c r="CI42" s="1034"/>
      <c r="CJ42" s="1034"/>
      <c r="CK42" s="1034"/>
      <c r="CL42" s="1035"/>
      <c r="CM42" s="1033"/>
      <c r="CN42" s="1034"/>
      <c r="CO42" s="1034"/>
      <c r="CP42" s="1034"/>
      <c r="CQ42" s="1035"/>
      <c r="CR42" s="1033"/>
      <c r="CS42" s="1034"/>
      <c r="CT42" s="1034"/>
      <c r="CU42" s="1034"/>
      <c r="CV42" s="1035"/>
      <c r="CW42" s="1033"/>
      <c r="CX42" s="1034"/>
      <c r="CY42" s="1034"/>
      <c r="CZ42" s="1034"/>
      <c r="DA42" s="1035"/>
      <c r="DB42" s="1033"/>
      <c r="DC42" s="1034"/>
      <c r="DD42" s="1034"/>
      <c r="DE42" s="1034"/>
      <c r="DF42" s="1035"/>
      <c r="DG42" s="1033"/>
      <c r="DH42" s="1034"/>
      <c r="DI42" s="1034"/>
      <c r="DJ42" s="1034"/>
      <c r="DK42" s="1035"/>
      <c r="DL42" s="1033"/>
      <c r="DM42" s="1034"/>
      <c r="DN42" s="1034"/>
      <c r="DO42" s="1034"/>
      <c r="DP42" s="1035"/>
      <c r="DQ42" s="1033"/>
      <c r="DR42" s="1034"/>
      <c r="DS42" s="1034"/>
      <c r="DT42" s="1034"/>
      <c r="DU42" s="1035"/>
      <c r="DV42" s="1036"/>
      <c r="DW42" s="1037"/>
      <c r="DX42" s="1037"/>
      <c r="DY42" s="1037"/>
      <c r="DZ42" s="1038"/>
      <c r="EA42" s="214"/>
    </row>
    <row r="43" spans="1:131" ht="26.25" customHeight="1" x14ac:dyDescent="0.2">
      <c r="A43" s="223">
        <v>16</v>
      </c>
      <c r="B43" s="1074"/>
      <c r="C43" s="1075"/>
      <c r="D43" s="1075"/>
      <c r="E43" s="1075"/>
      <c r="F43" s="1075"/>
      <c r="G43" s="1075"/>
      <c r="H43" s="1075"/>
      <c r="I43" s="1075"/>
      <c r="J43" s="1075"/>
      <c r="K43" s="1075"/>
      <c r="L43" s="1075"/>
      <c r="M43" s="1075"/>
      <c r="N43" s="1075"/>
      <c r="O43" s="1075"/>
      <c r="P43" s="1076"/>
      <c r="Q43" s="1082"/>
      <c r="R43" s="1083"/>
      <c r="S43" s="1083"/>
      <c r="T43" s="1083"/>
      <c r="U43" s="1083"/>
      <c r="V43" s="1083"/>
      <c r="W43" s="1083"/>
      <c r="X43" s="1083"/>
      <c r="Y43" s="1083"/>
      <c r="Z43" s="1083"/>
      <c r="AA43" s="1083"/>
      <c r="AB43" s="1083"/>
      <c r="AC43" s="1083"/>
      <c r="AD43" s="1083"/>
      <c r="AE43" s="1084"/>
      <c r="AF43" s="1079"/>
      <c r="AG43" s="1080"/>
      <c r="AH43" s="1080"/>
      <c r="AI43" s="1080"/>
      <c r="AJ43" s="1081"/>
      <c r="AK43" s="1021"/>
      <c r="AL43" s="1012"/>
      <c r="AM43" s="1012"/>
      <c r="AN43" s="1012"/>
      <c r="AO43" s="1012"/>
      <c r="AP43" s="1012"/>
      <c r="AQ43" s="1012"/>
      <c r="AR43" s="1012"/>
      <c r="AS43" s="1012"/>
      <c r="AT43" s="1012"/>
      <c r="AU43" s="1012"/>
      <c r="AV43" s="1012"/>
      <c r="AW43" s="1012"/>
      <c r="AX43" s="1012"/>
      <c r="AY43" s="1012"/>
      <c r="AZ43" s="1085"/>
      <c r="BA43" s="1085"/>
      <c r="BB43" s="1085"/>
      <c r="BC43" s="1085"/>
      <c r="BD43" s="1085"/>
      <c r="BE43" s="1013"/>
      <c r="BF43" s="1013"/>
      <c r="BG43" s="1013"/>
      <c r="BH43" s="1013"/>
      <c r="BI43" s="1014"/>
      <c r="BJ43" s="216"/>
      <c r="BK43" s="216"/>
      <c r="BL43" s="216"/>
      <c r="BM43" s="216"/>
      <c r="BN43" s="216"/>
      <c r="BO43" s="226"/>
      <c r="BP43" s="226"/>
      <c r="BQ43" s="223">
        <v>37</v>
      </c>
      <c r="BR43" s="224"/>
      <c r="BS43" s="1036"/>
      <c r="BT43" s="1037"/>
      <c r="BU43" s="1037"/>
      <c r="BV43" s="1037"/>
      <c r="BW43" s="1037"/>
      <c r="BX43" s="1037"/>
      <c r="BY43" s="1037"/>
      <c r="BZ43" s="1037"/>
      <c r="CA43" s="1037"/>
      <c r="CB43" s="1037"/>
      <c r="CC43" s="1037"/>
      <c r="CD43" s="1037"/>
      <c r="CE43" s="1037"/>
      <c r="CF43" s="1037"/>
      <c r="CG43" s="1058"/>
      <c r="CH43" s="1033"/>
      <c r="CI43" s="1034"/>
      <c r="CJ43" s="1034"/>
      <c r="CK43" s="1034"/>
      <c r="CL43" s="1035"/>
      <c r="CM43" s="1033"/>
      <c r="CN43" s="1034"/>
      <c r="CO43" s="1034"/>
      <c r="CP43" s="1034"/>
      <c r="CQ43" s="1035"/>
      <c r="CR43" s="1033"/>
      <c r="CS43" s="1034"/>
      <c r="CT43" s="1034"/>
      <c r="CU43" s="1034"/>
      <c r="CV43" s="1035"/>
      <c r="CW43" s="1033"/>
      <c r="CX43" s="1034"/>
      <c r="CY43" s="1034"/>
      <c r="CZ43" s="1034"/>
      <c r="DA43" s="1035"/>
      <c r="DB43" s="1033"/>
      <c r="DC43" s="1034"/>
      <c r="DD43" s="1034"/>
      <c r="DE43" s="1034"/>
      <c r="DF43" s="1035"/>
      <c r="DG43" s="1033"/>
      <c r="DH43" s="1034"/>
      <c r="DI43" s="1034"/>
      <c r="DJ43" s="1034"/>
      <c r="DK43" s="1035"/>
      <c r="DL43" s="1033"/>
      <c r="DM43" s="1034"/>
      <c r="DN43" s="1034"/>
      <c r="DO43" s="1034"/>
      <c r="DP43" s="1035"/>
      <c r="DQ43" s="1033"/>
      <c r="DR43" s="1034"/>
      <c r="DS43" s="1034"/>
      <c r="DT43" s="1034"/>
      <c r="DU43" s="1035"/>
      <c r="DV43" s="1036"/>
      <c r="DW43" s="1037"/>
      <c r="DX43" s="1037"/>
      <c r="DY43" s="1037"/>
      <c r="DZ43" s="1038"/>
      <c r="EA43" s="214"/>
    </row>
    <row r="44" spans="1:131" ht="26.25" customHeight="1" x14ac:dyDescent="0.2">
      <c r="A44" s="223">
        <v>17</v>
      </c>
      <c r="B44" s="1074"/>
      <c r="C44" s="1075"/>
      <c r="D44" s="1075"/>
      <c r="E44" s="1075"/>
      <c r="F44" s="1075"/>
      <c r="G44" s="1075"/>
      <c r="H44" s="1075"/>
      <c r="I44" s="1075"/>
      <c r="J44" s="1075"/>
      <c r="K44" s="1075"/>
      <c r="L44" s="1075"/>
      <c r="M44" s="1075"/>
      <c r="N44" s="1075"/>
      <c r="O44" s="1075"/>
      <c r="P44" s="1076"/>
      <c r="Q44" s="1082"/>
      <c r="R44" s="1083"/>
      <c r="S44" s="1083"/>
      <c r="T44" s="1083"/>
      <c r="U44" s="1083"/>
      <c r="V44" s="1083"/>
      <c r="W44" s="1083"/>
      <c r="X44" s="1083"/>
      <c r="Y44" s="1083"/>
      <c r="Z44" s="1083"/>
      <c r="AA44" s="1083"/>
      <c r="AB44" s="1083"/>
      <c r="AC44" s="1083"/>
      <c r="AD44" s="1083"/>
      <c r="AE44" s="1084"/>
      <c r="AF44" s="1079"/>
      <c r="AG44" s="1080"/>
      <c r="AH44" s="1080"/>
      <c r="AI44" s="1080"/>
      <c r="AJ44" s="1081"/>
      <c r="AK44" s="1021"/>
      <c r="AL44" s="1012"/>
      <c r="AM44" s="1012"/>
      <c r="AN44" s="1012"/>
      <c r="AO44" s="1012"/>
      <c r="AP44" s="1012"/>
      <c r="AQ44" s="1012"/>
      <c r="AR44" s="1012"/>
      <c r="AS44" s="1012"/>
      <c r="AT44" s="1012"/>
      <c r="AU44" s="1012"/>
      <c r="AV44" s="1012"/>
      <c r="AW44" s="1012"/>
      <c r="AX44" s="1012"/>
      <c r="AY44" s="1012"/>
      <c r="AZ44" s="1085"/>
      <c r="BA44" s="1085"/>
      <c r="BB44" s="1085"/>
      <c r="BC44" s="1085"/>
      <c r="BD44" s="1085"/>
      <c r="BE44" s="1013"/>
      <c r="BF44" s="1013"/>
      <c r="BG44" s="1013"/>
      <c r="BH44" s="1013"/>
      <c r="BI44" s="1014"/>
      <c r="BJ44" s="216"/>
      <c r="BK44" s="216"/>
      <c r="BL44" s="216"/>
      <c r="BM44" s="216"/>
      <c r="BN44" s="216"/>
      <c r="BO44" s="226"/>
      <c r="BP44" s="226"/>
      <c r="BQ44" s="223">
        <v>38</v>
      </c>
      <c r="BR44" s="224"/>
      <c r="BS44" s="1036"/>
      <c r="BT44" s="1037"/>
      <c r="BU44" s="1037"/>
      <c r="BV44" s="1037"/>
      <c r="BW44" s="1037"/>
      <c r="BX44" s="1037"/>
      <c r="BY44" s="1037"/>
      <c r="BZ44" s="1037"/>
      <c r="CA44" s="1037"/>
      <c r="CB44" s="1037"/>
      <c r="CC44" s="1037"/>
      <c r="CD44" s="1037"/>
      <c r="CE44" s="1037"/>
      <c r="CF44" s="1037"/>
      <c r="CG44" s="1058"/>
      <c r="CH44" s="1033"/>
      <c r="CI44" s="1034"/>
      <c r="CJ44" s="1034"/>
      <c r="CK44" s="1034"/>
      <c r="CL44" s="1035"/>
      <c r="CM44" s="1033"/>
      <c r="CN44" s="1034"/>
      <c r="CO44" s="1034"/>
      <c r="CP44" s="1034"/>
      <c r="CQ44" s="1035"/>
      <c r="CR44" s="1033"/>
      <c r="CS44" s="1034"/>
      <c r="CT44" s="1034"/>
      <c r="CU44" s="1034"/>
      <c r="CV44" s="1035"/>
      <c r="CW44" s="1033"/>
      <c r="CX44" s="1034"/>
      <c r="CY44" s="1034"/>
      <c r="CZ44" s="1034"/>
      <c r="DA44" s="1035"/>
      <c r="DB44" s="1033"/>
      <c r="DC44" s="1034"/>
      <c r="DD44" s="1034"/>
      <c r="DE44" s="1034"/>
      <c r="DF44" s="1035"/>
      <c r="DG44" s="1033"/>
      <c r="DH44" s="1034"/>
      <c r="DI44" s="1034"/>
      <c r="DJ44" s="1034"/>
      <c r="DK44" s="1035"/>
      <c r="DL44" s="1033"/>
      <c r="DM44" s="1034"/>
      <c r="DN44" s="1034"/>
      <c r="DO44" s="1034"/>
      <c r="DP44" s="1035"/>
      <c r="DQ44" s="1033"/>
      <c r="DR44" s="1034"/>
      <c r="DS44" s="1034"/>
      <c r="DT44" s="1034"/>
      <c r="DU44" s="1035"/>
      <c r="DV44" s="1036"/>
      <c r="DW44" s="1037"/>
      <c r="DX44" s="1037"/>
      <c r="DY44" s="1037"/>
      <c r="DZ44" s="1038"/>
      <c r="EA44" s="214"/>
    </row>
    <row r="45" spans="1:131" ht="26.25" customHeight="1" x14ac:dyDescent="0.2">
      <c r="A45" s="223">
        <v>18</v>
      </c>
      <c r="B45" s="1074"/>
      <c r="C45" s="1075"/>
      <c r="D45" s="1075"/>
      <c r="E45" s="1075"/>
      <c r="F45" s="1075"/>
      <c r="G45" s="1075"/>
      <c r="H45" s="1075"/>
      <c r="I45" s="1075"/>
      <c r="J45" s="1075"/>
      <c r="K45" s="1075"/>
      <c r="L45" s="1075"/>
      <c r="M45" s="1075"/>
      <c r="N45" s="1075"/>
      <c r="O45" s="1075"/>
      <c r="P45" s="1076"/>
      <c r="Q45" s="1082"/>
      <c r="R45" s="1083"/>
      <c r="S45" s="1083"/>
      <c r="T45" s="1083"/>
      <c r="U45" s="1083"/>
      <c r="V45" s="1083"/>
      <c r="W45" s="1083"/>
      <c r="X45" s="1083"/>
      <c r="Y45" s="1083"/>
      <c r="Z45" s="1083"/>
      <c r="AA45" s="1083"/>
      <c r="AB45" s="1083"/>
      <c r="AC45" s="1083"/>
      <c r="AD45" s="1083"/>
      <c r="AE45" s="1084"/>
      <c r="AF45" s="1079"/>
      <c r="AG45" s="1080"/>
      <c r="AH45" s="1080"/>
      <c r="AI45" s="1080"/>
      <c r="AJ45" s="1081"/>
      <c r="AK45" s="1021"/>
      <c r="AL45" s="1012"/>
      <c r="AM45" s="1012"/>
      <c r="AN45" s="1012"/>
      <c r="AO45" s="1012"/>
      <c r="AP45" s="1012"/>
      <c r="AQ45" s="1012"/>
      <c r="AR45" s="1012"/>
      <c r="AS45" s="1012"/>
      <c r="AT45" s="1012"/>
      <c r="AU45" s="1012"/>
      <c r="AV45" s="1012"/>
      <c r="AW45" s="1012"/>
      <c r="AX45" s="1012"/>
      <c r="AY45" s="1012"/>
      <c r="AZ45" s="1085"/>
      <c r="BA45" s="1085"/>
      <c r="BB45" s="1085"/>
      <c r="BC45" s="1085"/>
      <c r="BD45" s="1085"/>
      <c r="BE45" s="1013"/>
      <c r="BF45" s="1013"/>
      <c r="BG45" s="1013"/>
      <c r="BH45" s="1013"/>
      <c r="BI45" s="1014"/>
      <c r="BJ45" s="216"/>
      <c r="BK45" s="216"/>
      <c r="BL45" s="216"/>
      <c r="BM45" s="216"/>
      <c r="BN45" s="216"/>
      <c r="BO45" s="226"/>
      <c r="BP45" s="226"/>
      <c r="BQ45" s="223">
        <v>39</v>
      </c>
      <c r="BR45" s="224"/>
      <c r="BS45" s="1036"/>
      <c r="BT45" s="1037"/>
      <c r="BU45" s="1037"/>
      <c r="BV45" s="1037"/>
      <c r="BW45" s="1037"/>
      <c r="BX45" s="1037"/>
      <c r="BY45" s="1037"/>
      <c r="BZ45" s="1037"/>
      <c r="CA45" s="1037"/>
      <c r="CB45" s="1037"/>
      <c r="CC45" s="1037"/>
      <c r="CD45" s="1037"/>
      <c r="CE45" s="1037"/>
      <c r="CF45" s="1037"/>
      <c r="CG45" s="1058"/>
      <c r="CH45" s="1033"/>
      <c r="CI45" s="1034"/>
      <c r="CJ45" s="1034"/>
      <c r="CK45" s="1034"/>
      <c r="CL45" s="1035"/>
      <c r="CM45" s="1033"/>
      <c r="CN45" s="1034"/>
      <c r="CO45" s="1034"/>
      <c r="CP45" s="1034"/>
      <c r="CQ45" s="1035"/>
      <c r="CR45" s="1033"/>
      <c r="CS45" s="1034"/>
      <c r="CT45" s="1034"/>
      <c r="CU45" s="1034"/>
      <c r="CV45" s="1035"/>
      <c r="CW45" s="1033"/>
      <c r="CX45" s="1034"/>
      <c r="CY45" s="1034"/>
      <c r="CZ45" s="1034"/>
      <c r="DA45" s="1035"/>
      <c r="DB45" s="1033"/>
      <c r="DC45" s="1034"/>
      <c r="DD45" s="1034"/>
      <c r="DE45" s="1034"/>
      <c r="DF45" s="1035"/>
      <c r="DG45" s="1033"/>
      <c r="DH45" s="1034"/>
      <c r="DI45" s="1034"/>
      <c r="DJ45" s="1034"/>
      <c r="DK45" s="1035"/>
      <c r="DL45" s="1033"/>
      <c r="DM45" s="1034"/>
      <c r="DN45" s="1034"/>
      <c r="DO45" s="1034"/>
      <c r="DP45" s="1035"/>
      <c r="DQ45" s="1033"/>
      <c r="DR45" s="1034"/>
      <c r="DS45" s="1034"/>
      <c r="DT45" s="1034"/>
      <c r="DU45" s="1035"/>
      <c r="DV45" s="1036"/>
      <c r="DW45" s="1037"/>
      <c r="DX45" s="1037"/>
      <c r="DY45" s="1037"/>
      <c r="DZ45" s="1038"/>
      <c r="EA45" s="214"/>
    </row>
    <row r="46" spans="1:131" ht="26.25" customHeight="1" x14ac:dyDescent="0.2">
      <c r="A46" s="223">
        <v>19</v>
      </c>
      <c r="B46" s="1074"/>
      <c r="C46" s="1075"/>
      <c r="D46" s="1075"/>
      <c r="E46" s="1075"/>
      <c r="F46" s="1075"/>
      <c r="G46" s="1075"/>
      <c r="H46" s="1075"/>
      <c r="I46" s="1075"/>
      <c r="J46" s="1075"/>
      <c r="K46" s="1075"/>
      <c r="L46" s="1075"/>
      <c r="M46" s="1075"/>
      <c r="N46" s="1075"/>
      <c r="O46" s="1075"/>
      <c r="P46" s="1076"/>
      <c r="Q46" s="1082"/>
      <c r="R46" s="1083"/>
      <c r="S46" s="1083"/>
      <c r="T46" s="1083"/>
      <c r="U46" s="1083"/>
      <c r="V46" s="1083"/>
      <c r="W46" s="1083"/>
      <c r="X46" s="1083"/>
      <c r="Y46" s="1083"/>
      <c r="Z46" s="1083"/>
      <c r="AA46" s="1083"/>
      <c r="AB46" s="1083"/>
      <c r="AC46" s="1083"/>
      <c r="AD46" s="1083"/>
      <c r="AE46" s="1084"/>
      <c r="AF46" s="1079"/>
      <c r="AG46" s="1080"/>
      <c r="AH46" s="1080"/>
      <c r="AI46" s="1080"/>
      <c r="AJ46" s="1081"/>
      <c r="AK46" s="1021"/>
      <c r="AL46" s="1012"/>
      <c r="AM46" s="1012"/>
      <c r="AN46" s="1012"/>
      <c r="AO46" s="1012"/>
      <c r="AP46" s="1012"/>
      <c r="AQ46" s="1012"/>
      <c r="AR46" s="1012"/>
      <c r="AS46" s="1012"/>
      <c r="AT46" s="1012"/>
      <c r="AU46" s="1012"/>
      <c r="AV46" s="1012"/>
      <c r="AW46" s="1012"/>
      <c r="AX46" s="1012"/>
      <c r="AY46" s="1012"/>
      <c r="AZ46" s="1085"/>
      <c r="BA46" s="1085"/>
      <c r="BB46" s="1085"/>
      <c r="BC46" s="1085"/>
      <c r="BD46" s="1085"/>
      <c r="BE46" s="1013"/>
      <c r="BF46" s="1013"/>
      <c r="BG46" s="1013"/>
      <c r="BH46" s="1013"/>
      <c r="BI46" s="1014"/>
      <c r="BJ46" s="216"/>
      <c r="BK46" s="216"/>
      <c r="BL46" s="216"/>
      <c r="BM46" s="216"/>
      <c r="BN46" s="216"/>
      <c r="BO46" s="226"/>
      <c r="BP46" s="226"/>
      <c r="BQ46" s="223">
        <v>40</v>
      </c>
      <c r="BR46" s="224"/>
      <c r="BS46" s="1036"/>
      <c r="BT46" s="1037"/>
      <c r="BU46" s="1037"/>
      <c r="BV46" s="1037"/>
      <c r="BW46" s="1037"/>
      <c r="BX46" s="1037"/>
      <c r="BY46" s="1037"/>
      <c r="BZ46" s="1037"/>
      <c r="CA46" s="1037"/>
      <c r="CB46" s="1037"/>
      <c r="CC46" s="1037"/>
      <c r="CD46" s="1037"/>
      <c r="CE46" s="1037"/>
      <c r="CF46" s="1037"/>
      <c r="CG46" s="1058"/>
      <c r="CH46" s="1033"/>
      <c r="CI46" s="1034"/>
      <c r="CJ46" s="1034"/>
      <c r="CK46" s="1034"/>
      <c r="CL46" s="1035"/>
      <c r="CM46" s="1033"/>
      <c r="CN46" s="1034"/>
      <c r="CO46" s="1034"/>
      <c r="CP46" s="1034"/>
      <c r="CQ46" s="1035"/>
      <c r="CR46" s="1033"/>
      <c r="CS46" s="1034"/>
      <c r="CT46" s="1034"/>
      <c r="CU46" s="1034"/>
      <c r="CV46" s="1035"/>
      <c r="CW46" s="1033"/>
      <c r="CX46" s="1034"/>
      <c r="CY46" s="1034"/>
      <c r="CZ46" s="1034"/>
      <c r="DA46" s="1035"/>
      <c r="DB46" s="1033"/>
      <c r="DC46" s="1034"/>
      <c r="DD46" s="1034"/>
      <c r="DE46" s="1034"/>
      <c r="DF46" s="1035"/>
      <c r="DG46" s="1033"/>
      <c r="DH46" s="1034"/>
      <c r="DI46" s="1034"/>
      <c r="DJ46" s="1034"/>
      <c r="DK46" s="1035"/>
      <c r="DL46" s="1033"/>
      <c r="DM46" s="1034"/>
      <c r="DN46" s="1034"/>
      <c r="DO46" s="1034"/>
      <c r="DP46" s="1035"/>
      <c r="DQ46" s="1033"/>
      <c r="DR46" s="1034"/>
      <c r="DS46" s="1034"/>
      <c r="DT46" s="1034"/>
      <c r="DU46" s="1035"/>
      <c r="DV46" s="1036"/>
      <c r="DW46" s="1037"/>
      <c r="DX46" s="1037"/>
      <c r="DY46" s="1037"/>
      <c r="DZ46" s="1038"/>
      <c r="EA46" s="214"/>
    </row>
    <row r="47" spans="1:131" ht="26.25" customHeight="1" x14ac:dyDescent="0.2">
      <c r="A47" s="223">
        <v>20</v>
      </c>
      <c r="B47" s="1074"/>
      <c r="C47" s="1075"/>
      <c r="D47" s="1075"/>
      <c r="E47" s="1075"/>
      <c r="F47" s="1075"/>
      <c r="G47" s="1075"/>
      <c r="H47" s="1075"/>
      <c r="I47" s="1075"/>
      <c r="J47" s="1075"/>
      <c r="K47" s="1075"/>
      <c r="L47" s="1075"/>
      <c r="M47" s="1075"/>
      <c r="N47" s="1075"/>
      <c r="O47" s="1075"/>
      <c r="P47" s="1076"/>
      <c r="Q47" s="1082"/>
      <c r="R47" s="1083"/>
      <c r="S47" s="1083"/>
      <c r="T47" s="1083"/>
      <c r="U47" s="1083"/>
      <c r="V47" s="1083"/>
      <c r="W47" s="1083"/>
      <c r="X47" s="1083"/>
      <c r="Y47" s="1083"/>
      <c r="Z47" s="1083"/>
      <c r="AA47" s="1083"/>
      <c r="AB47" s="1083"/>
      <c r="AC47" s="1083"/>
      <c r="AD47" s="1083"/>
      <c r="AE47" s="1084"/>
      <c r="AF47" s="1079"/>
      <c r="AG47" s="1080"/>
      <c r="AH47" s="1080"/>
      <c r="AI47" s="1080"/>
      <c r="AJ47" s="1081"/>
      <c r="AK47" s="1021"/>
      <c r="AL47" s="1012"/>
      <c r="AM47" s="1012"/>
      <c r="AN47" s="1012"/>
      <c r="AO47" s="1012"/>
      <c r="AP47" s="1012"/>
      <c r="AQ47" s="1012"/>
      <c r="AR47" s="1012"/>
      <c r="AS47" s="1012"/>
      <c r="AT47" s="1012"/>
      <c r="AU47" s="1012"/>
      <c r="AV47" s="1012"/>
      <c r="AW47" s="1012"/>
      <c r="AX47" s="1012"/>
      <c r="AY47" s="1012"/>
      <c r="AZ47" s="1085"/>
      <c r="BA47" s="1085"/>
      <c r="BB47" s="1085"/>
      <c r="BC47" s="1085"/>
      <c r="BD47" s="1085"/>
      <c r="BE47" s="1013"/>
      <c r="BF47" s="1013"/>
      <c r="BG47" s="1013"/>
      <c r="BH47" s="1013"/>
      <c r="BI47" s="1014"/>
      <c r="BJ47" s="216"/>
      <c r="BK47" s="216"/>
      <c r="BL47" s="216"/>
      <c r="BM47" s="216"/>
      <c r="BN47" s="216"/>
      <c r="BO47" s="226"/>
      <c r="BP47" s="226"/>
      <c r="BQ47" s="223">
        <v>41</v>
      </c>
      <c r="BR47" s="224"/>
      <c r="BS47" s="1036"/>
      <c r="BT47" s="1037"/>
      <c r="BU47" s="1037"/>
      <c r="BV47" s="1037"/>
      <c r="BW47" s="1037"/>
      <c r="BX47" s="1037"/>
      <c r="BY47" s="1037"/>
      <c r="BZ47" s="1037"/>
      <c r="CA47" s="1037"/>
      <c r="CB47" s="1037"/>
      <c r="CC47" s="1037"/>
      <c r="CD47" s="1037"/>
      <c r="CE47" s="1037"/>
      <c r="CF47" s="1037"/>
      <c r="CG47" s="1058"/>
      <c r="CH47" s="1033"/>
      <c r="CI47" s="1034"/>
      <c r="CJ47" s="1034"/>
      <c r="CK47" s="1034"/>
      <c r="CL47" s="1035"/>
      <c r="CM47" s="1033"/>
      <c r="CN47" s="1034"/>
      <c r="CO47" s="1034"/>
      <c r="CP47" s="1034"/>
      <c r="CQ47" s="1035"/>
      <c r="CR47" s="1033"/>
      <c r="CS47" s="1034"/>
      <c r="CT47" s="1034"/>
      <c r="CU47" s="1034"/>
      <c r="CV47" s="1035"/>
      <c r="CW47" s="1033"/>
      <c r="CX47" s="1034"/>
      <c r="CY47" s="1034"/>
      <c r="CZ47" s="1034"/>
      <c r="DA47" s="1035"/>
      <c r="DB47" s="1033"/>
      <c r="DC47" s="1034"/>
      <c r="DD47" s="1034"/>
      <c r="DE47" s="1034"/>
      <c r="DF47" s="1035"/>
      <c r="DG47" s="1033"/>
      <c r="DH47" s="1034"/>
      <c r="DI47" s="1034"/>
      <c r="DJ47" s="1034"/>
      <c r="DK47" s="1035"/>
      <c r="DL47" s="1033"/>
      <c r="DM47" s="1034"/>
      <c r="DN47" s="1034"/>
      <c r="DO47" s="1034"/>
      <c r="DP47" s="1035"/>
      <c r="DQ47" s="1033"/>
      <c r="DR47" s="1034"/>
      <c r="DS47" s="1034"/>
      <c r="DT47" s="1034"/>
      <c r="DU47" s="1035"/>
      <c r="DV47" s="1036"/>
      <c r="DW47" s="1037"/>
      <c r="DX47" s="1037"/>
      <c r="DY47" s="1037"/>
      <c r="DZ47" s="1038"/>
      <c r="EA47" s="214"/>
    </row>
    <row r="48" spans="1:131" ht="26.25" customHeight="1" x14ac:dyDescent="0.2">
      <c r="A48" s="223">
        <v>21</v>
      </c>
      <c r="B48" s="1074"/>
      <c r="C48" s="1075"/>
      <c r="D48" s="1075"/>
      <c r="E48" s="1075"/>
      <c r="F48" s="1075"/>
      <c r="G48" s="1075"/>
      <c r="H48" s="1075"/>
      <c r="I48" s="1075"/>
      <c r="J48" s="1075"/>
      <c r="K48" s="1075"/>
      <c r="L48" s="1075"/>
      <c r="M48" s="1075"/>
      <c r="N48" s="1075"/>
      <c r="O48" s="1075"/>
      <c r="P48" s="1076"/>
      <c r="Q48" s="1082"/>
      <c r="R48" s="1083"/>
      <c r="S48" s="1083"/>
      <c r="T48" s="1083"/>
      <c r="U48" s="1083"/>
      <c r="V48" s="1083"/>
      <c r="W48" s="1083"/>
      <c r="X48" s="1083"/>
      <c r="Y48" s="1083"/>
      <c r="Z48" s="1083"/>
      <c r="AA48" s="1083"/>
      <c r="AB48" s="1083"/>
      <c r="AC48" s="1083"/>
      <c r="AD48" s="1083"/>
      <c r="AE48" s="1084"/>
      <c r="AF48" s="1079"/>
      <c r="AG48" s="1080"/>
      <c r="AH48" s="1080"/>
      <c r="AI48" s="1080"/>
      <c r="AJ48" s="1081"/>
      <c r="AK48" s="1021"/>
      <c r="AL48" s="1012"/>
      <c r="AM48" s="1012"/>
      <c r="AN48" s="1012"/>
      <c r="AO48" s="1012"/>
      <c r="AP48" s="1012"/>
      <c r="AQ48" s="1012"/>
      <c r="AR48" s="1012"/>
      <c r="AS48" s="1012"/>
      <c r="AT48" s="1012"/>
      <c r="AU48" s="1012"/>
      <c r="AV48" s="1012"/>
      <c r="AW48" s="1012"/>
      <c r="AX48" s="1012"/>
      <c r="AY48" s="1012"/>
      <c r="AZ48" s="1085"/>
      <c r="BA48" s="1085"/>
      <c r="BB48" s="1085"/>
      <c r="BC48" s="1085"/>
      <c r="BD48" s="1085"/>
      <c r="BE48" s="1013"/>
      <c r="BF48" s="1013"/>
      <c r="BG48" s="1013"/>
      <c r="BH48" s="1013"/>
      <c r="BI48" s="1014"/>
      <c r="BJ48" s="216"/>
      <c r="BK48" s="216"/>
      <c r="BL48" s="216"/>
      <c r="BM48" s="216"/>
      <c r="BN48" s="216"/>
      <c r="BO48" s="226"/>
      <c r="BP48" s="226"/>
      <c r="BQ48" s="223">
        <v>42</v>
      </c>
      <c r="BR48" s="224"/>
      <c r="BS48" s="1036"/>
      <c r="BT48" s="1037"/>
      <c r="BU48" s="1037"/>
      <c r="BV48" s="1037"/>
      <c r="BW48" s="1037"/>
      <c r="BX48" s="1037"/>
      <c r="BY48" s="1037"/>
      <c r="BZ48" s="1037"/>
      <c r="CA48" s="1037"/>
      <c r="CB48" s="1037"/>
      <c r="CC48" s="1037"/>
      <c r="CD48" s="1037"/>
      <c r="CE48" s="1037"/>
      <c r="CF48" s="1037"/>
      <c r="CG48" s="1058"/>
      <c r="CH48" s="1033"/>
      <c r="CI48" s="1034"/>
      <c r="CJ48" s="1034"/>
      <c r="CK48" s="1034"/>
      <c r="CL48" s="1035"/>
      <c r="CM48" s="1033"/>
      <c r="CN48" s="1034"/>
      <c r="CO48" s="1034"/>
      <c r="CP48" s="1034"/>
      <c r="CQ48" s="1035"/>
      <c r="CR48" s="1033"/>
      <c r="CS48" s="1034"/>
      <c r="CT48" s="1034"/>
      <c r="CU48" s="1034"/>
      <c r="CV48" s="1035"/>
      <c r="CW48" s="1033"/>
      <c r="CX48" s="1034"/>
      <c r="CY48" s="1034"/>
      <c r="CZ48" s="1034"/>
      <c r="DA48" s="1035"/>
      <c r="DB48" s="1033"/>
      <c r="DC48" s="1034"/>
      <c r="DD48" s="1034"/>
      <c r="DE48" s="1034"/>
      <c r="DF48" s="1035"/>
      <c r="DG48" s="1033"/>
      <c r="DH48" s="1034"/>
      <c r="DI48" s="1034"/>
      <c r="DJ48" s="1034"/>
      <c r="DK48" s="1035"/>
      <c r="DL48" s="1033"/>
      <c r="DM48" s="1034"/>
      <c r="DN48" s="1034"/>
      <c r="DO48" s="1034"/>
      <c r="DP48" s="1035"/>
      <c r="DQ48" s="1033"/>
      <c r="DR48" s="1034"/>
      <c r="DS48" s="1034"/>
      <c r="DT48" s="1034"/>
      <c r="DU48" s="1035"/>
      <c r="DV48" s="1036"/>
      <c r="DW48" s="1037"/>
      <c r="DX48" s="1037"/>
      <c r="DY48" s="1037"/>
      <c r="DZ48" s="1038"/>
      <c r="EA48" s="214"/>
    </row>
    <row r="49" spans="1:131" ht="26.25" customHeight="1" x14ac:dyDescent="0.2">
      <c r="A49" s="223">
        <v>22</v>
      </c>
      <c r="B49" s="1074"/>
      <c r="C49" s="1075"/>
      <c r="D49" s="1075"/>
      <c r="E49" s="1075"/>
      <c r="F49" s="1075"/>
      <c r="G49" s="1075"/>
      <c r="H49" s="1075"/>
      <c r="I49" s="1075"/>
      <c r="J49" s="1075"/>
      <c r="K49" s="1075"/>
      <c r="L49" s="1075"/>
      <c r="M49" s="1075"/>
      <c r="N49" s="1075"/>
      <c r="O49" s="1075"/>
      <c r="P49" s="1076"/>
      <c r="Q49" s="1082"/>
      <c r="R49" s="1083"/>
      <c r="S49" s="1083"/>
      <c r="T49" s="1083"/>
      <c r="U49" s="1083"/>
      <c r="V49" s="1083"/>
      <c r="W49" s="1083"/>
      <c r="X49" s="1083"/>
      <c r="Y49" s="1083"/>
      <c r="Z49" s="1083"/>
      <c r="AA49" s="1083"/>
      <c r="AB49" s="1083"/>
      <c r="AC49" s="1083"/>
      <c r="AD49" s="1083"/>
      <c r="AE49" s="1084"/>
      <c r="AF49" s="1079"/>
      <c r="AG49" s="1080"/>
      <c r="AH49" s="1080"/>
      <c r="AI49" s="1080"/>
      <c r="AJ49" s="1081"/>
      <c r="AK49" s="1021"/>
      <c r="AL49" s="1012"/>
      <c r="AM49" s="1012"/>
      <c r="AN49" s="1012"/>
      <c r="AO49" s="1012"/>
      <c r="AP49" s="1012"/>
      <c r="AQ49" s="1012"/>
      <c r="AR49" s="1012"/>
      <c r="AS49" s="1012"/>
      <c r="AT49" s="1012"/>
      <c r="AU49" s="1012"/>
      <c r="AV49" s="1012"/>
      <c r="AW49" s="1012"/>
      <c r="AX49" s="1012"/>
      <c r="AY49" s="1012"/>
      <c r="AZ49" s="1085"/>
      <c r="BA49" s="1085"/>
      <c r="BB49" s="1085"/>
      <c r="BC49" s="1085"/>
      <c r="BD49" s="1085"/>
      <c r="BE49" s="1013"/>
      <c r="BF49" s="1013"/>
      <c r="BG49" s="1013"/>
      <c r="BH49" s="1013"/>
      <c r="BI49" s="1014"/>
      <c r="BJ49" s="216"/>
      <c r="BK49" s="216"/>
      <c r="BL49" s="216"/>
      <c r="BM49" s="216"/>
      <c r="BN49" s="216"/>
      <c r="BO49" s="226"/>
      <c r="BP49" s="226"/>
      <c r="BQ49" s="223">
        <v>43</v>
      </c>
      <c r="BR49" s="224"/>
      <c r="BS49" s="1036"/>
      <c r="BT49" s="1037"/>
      <c r="BU49" s="1037"/>
      <c r="BV49" s="1037"/>
      <c r="BW49" s="1037"/>
      <c r="BX49" s="1037"/>
      <c r="BY49" s="1037"/>
      <c r="BZ49" s="1037"/>
      <c r="CA49" s="1037"/>
      <c r="CB49" s="1037"/>
      <c r="CC49" s="1037"/>
      <c r="CD49" s="1037"/>
      <c r="CE49" s="1037"/>
      <c r="CF49" s="1037"/>
      <c r="CG49" s="1058"/>
      <c r="CH49" s="1033"/>
      <c r="CI49" s="1034"/>
      <c r="CJ49" s="1034"/>
      <c r="CK49" s="1034"/>
      <c r="CL49" s="1035"/>
      <c r="CM49" s="1033"/>
      <c r="CN49" s="1034"/>
      <c r="CO49" s="1034"/>
      <c r="CP49" s="1034"/>
      <c r="CQ49" s="1035"/>
      <c r="CR49" s="1033"/>
      <c r="CS49" s="1034"/>
      <c r="CT49" s="1034"/>
      <c r="CU49" s="1034"/>
      <c r="CV49" s="1035"/>
      <c r="CW49" s="1033"/>
      <c r="CX49" s="1034"/>
      <c r="CY49" s="1034"/>
      <c r="CZ49" s="1034"/>
      <c r="DA49" s="1035"/>
      <c r="DB49" s="1033"/>
      <c r="DC49" s="1034"/>
      <c r="DD49" s="1034"/>
      <c r="DE49" s="1034"/>
      <c r="DF49" s="1035"/>
      <c r="DG49" s="1033"/>
      <c r="DH49" s="1034"/>
      <c r="DI49" s="1034"/>
      <c r="DJ49" s="1034"/>
      <c r="DK49" s="1035"/>
      <c r="DL49" s="1033"/>
      <c r="DM49" s="1034"/>
      <c r="DN49" s="1034"/>
      <c r="DO49" s="1034"/>
      <c r="DP49" s="1035"/>
      <c r="DQ49" s="1033"/>
      <c r="DR49" s="1034"/>
      <c r="DS49" s="1034"/>
      <c r="DT49" s="1034"/>
      <c r="DU49" s="1035"/>
      <c r="DV49" s="1036"/>
      <c r="DW49" s="1037"/>
      <c r="DX49" s="1037"/>
      <c r="DY49" s="1037"/>
      <c r="DZ49" s="1038"/>
      <c r="EA49" s="214"/>
    </row>
    <row r="50" spans="1:131" ht="26.25" customHeight="1" x14ac:dyDescent="0.2">
      <c r="A50" s="223">
        <v>23</v>
      </c>
      <c r="B50" s="1074"/>
      <c r="C50" s="1075"/>
      <c r="D50" s="1075"/>
      <c r="E50" s="1075"/>
      <c r="F50" s="1075"/>
      <c r="G50" s="1075"/>
      <c r="H50" s="1075"/>
      <c r="I50" s="1075"/>
      <c r="J50" s="1075"/>
      <c r="K50" s="1075"/>
      <c r="L50" s="1075"/>
      <c r="M50" s="1075"/>
      <c r="N50" s="1075"/>
      <c r="O50" s="1075"/>
      <c r="P50" s="1076"/>
      <c r="Q50" s="1077"/>
      <c r="R50" s="1069"/>
      <c r="S50" s="1069"/>
      <c r="T50" s="1069"/>
      <c r="U50" s="1069"/>
      <c r="V50" s="1069"/>
      <c r="W50" s="1069"/>
      <c r="X50" s="1069"/>
      <c r="Y50" s="1069"/>
      <c r="Z50" s="1069"/>
      <c r="AA50" s="1069"/>
      <c r="AB50" s="1069"/>
      <c r="AC50" s="1069"/>
      <c r="AD50" s="1069"/>
      <c r="AE50" s="1078"/>
      <c r="AF50" s="1079"/>
      <c r="AG50" s="1080"/>
      <c r="AH50" s="1080"/>
      <c r="AI50" s="1080"/>
      <c r="AJ50" s="1081"/>
      <c r="AK50" s="1068"/>
      <c r="AL50" s="1069"/>
      <c r="AM50" s="1069"/>
      <c r="AN50" s="1069"/>
      <c r="AO50" s="1069"/>
      <c r="AP50" s="1069"/>
      <c r="AQ50" s="1069"/>
      <c r="AR50" s="1069"/>
      <c r="AS50" s="1069"/>
      <c r="AT50" s="1069"/>
      <c r="AU50" s="1069"/>
      <c r="AV50" s="1069"/>
      <c r="AW50" s="1069"/>
      <c r="AX50" s="1069"/>
      <c r="AY50" s="1069"/>
      <c r="AZ50" s="1070"/>
      <c r="BA50" s="1070"/>
      <c r="BB50" s="1070"/>
      <c r="BC50" s="1070"/>
      <c r="BD50" s="1070"/>
      <c r="BE50" s="1013"/>
      <c r="BF50" s="1013"/>
      <c r="BG50" s="1013"/>
      <c r="BH50" s="1013"/>
      <c r="BI50" s="1014"/>
      <c r="BJ50" s="216"/>
      <c r="BK50" s="216"/>
      <c r="BL50" s="216"/>
      <c r="BM50" s="216"/>
      <c r="BN50" s="216"/>
      <c r="BO50" s="226"/>
      <c r="BP50" s="226"/>
      <c r="BQ50" s="223">
        <v>44</v>
      </c>
      <c r="BR50" s="224"/>
      <c r="BS50" s="1036"/>
      <c r="BT50" s="1037"/>
      <c r="BU50" s="1037"/>
      <c r="BV50" s="1037"/>
      <c r="BW50" s="1037"/>
      <c r="BX50" s="1037"/>
      <c r="BY50" s="1037"/>
      <c r="BZ50" s="1037"/>
      <c r="CA50" s="1037"/>
      <c r="CB50" s="1037"/>
      <c r="CC50" s="1037"/>
      <c r="CD50" s="1037"/>
      <c r="CE50" s="1037"/>
      <c r="CF50" s="1037"/>
      <c r="CG50" s="1058"/>
      <c r="CH50" s="1033"/>
      <c r="CI50" s="1034"/>
      <c r="CJ50" s="1034"/>
      <c r="CK50" s="1034"/>
      <c r="CL50" s="1035"/>
      <c r="CM50" s="1033"/>
      <c r="CN50" s="1034"/>
      <c r="CO50" s="1034"/>
      <c r="CP50" s="1034"/>
      <c r="CQ50" s="1035"/>
      <c r="CR50" s="1033"/>
      <c r="CS50" s="1034"/>
      <c r="CT50" s="1034"/>
      <c r="CU50" s="1034"/>
      <c r="CV50" s="1035"/>
      <c r="CW50" s="1033"/>
      <c r="CX50" s="1034"/>
      <c r="CY50" s="1034"/>
      <c r="CZ50" s="1034"/>
      <c r="DA50" s="1035"/>
      <c r="DB50" s="1033"/>
      <c r="DC50" s="1034"/>
      <c r="DD50" s="1034"/>
      <c r="DE50" s="1034"/>
      <c r="DF50" s="1035"/>
      <c r="DG50" s="1033"/>
      <c r="DH50" s="1034"/>
      <c r="DI50" s="1034"/>
      <c r="DJ50" s="1034"/>
      <c r="DK50" s="1035"/>
      <c r="DL50" s="1033"/>
      <c r="DM50" s="1034"/>
      <c r="DN50" s="1034"/>
      <c r="DO50" s="1034"/>
      <c r="DP50" s="1035"/>
      <c r="DQ50" s="1033"/>
      <c r="DR50" s="1034"/>
      <c r="DS50" s="1034"/>
      <c r="DT50" s="1034"/>
      <c r="DU50" s="1035"/>
      <c r="DV50" s="1036"/>
      <c r="DW50" s="1037"/>
      <c r="DX50" s="1037"/>
      <c r="DY50" s="1037"/>
      <c r="DZ50" s="1038"/>
      <c r="EA50" s="214"/>
    </row>
    <row r="51" spans="1:131" ht="26.25" customHeight="1" x14ac:dyDescent="0.2">
      <c r="A51" s="223">
        <v>24</v>
      </c>
      <c r="B51" s="1074"/>
      <c r="C51" s="1075"/>
      <c r="D51" s="1075"/>
      <c r="E51" s="1075"/>
      <c r="F51" s="1075"/>
      <c r="G51" s="1075"/>
      <c r="H51" s="1075"/>
      <c r="I51" s="1075"/>
      <c r="J51" s="1075"/>
      <c r="K51" s="1075"/>
      <c r="L51" s="1075"/>
      <c r="M51" s="1075"/>
      <c r="N51" s="1075"/>
      <c r="O51" s="1075"/>
      <c r="P51" s="1076"/>
      <c r="Q51" s="1077"/>
      <c r="R51" s="1069"/>
      <c r="S51" s="1069"/>
      <c r="T51" s="1069"/>
      <c r="U51" s="1069"/>
      <c r="V51" s="1069"/>
      <c r="W51" s="1069"/>
      <c r="X51" s="1069"/>
      <c r="Y51" s="1069"/>
      <c r="Z51" s="1069"/>
      <c r="AA51" s="1069"/>
      <c r="AB51" s="1069"/>
      <c r="AC51" s="1069"/>
      <c r="AD51" s="1069"/>
      <c r="AE51" s="1078"/>
      <c r="AF51" s="1079"/>
      <c r="AG51" s="1080"/>
      <c r="AH51" s="1080"/>
      <c r="AI51" s="1080"/>
      <c r="AJ51" s="1081"/>
      <c r="AK51" s="1068"/>
      <c r="AL51" s="1069"/>
      <c r="AM51" s="1069"/>
      <c r="AN51" s="1069"/>
      <c r="AO51" s="1069"/>
      <c r="AP51" s="1069"/>
      <c r="AQ51" s="1069"/>
      <c r="AR51" s="1069"/>
      <c r="AS51" s="1069"/>
      <c r="AT51" s="1069"/>
      <c r="AU51" s="1069"/>
      <c r="AV51" s="1069"/>
      <c r="AW51" s="1069"/>
      <c r="AX51" s="1069"/>
      <c r="AY51" s="1069"/>
      <c r="AZ51" s="1070"/>
      <c r="BA51" s="1070"/>
      <c r="BB51" s="1070"/>
      <c r="BC51" s="1070"/>
      <c r="BD51" s="1070"/>
      <c r="BE51" s="1013"/>
      <c r="BF51" s="1013"/>
      <c r="BG51" s="1013"/>
      <c r="BH51" s="1013"/>
      <c r="BI51" s="1014"/>
      <c r="BJ51" s="216"/>
      <c r="BK51" s="216"/>
      <c r="BL51" s="216"/>
      <c r="BM51" s="216"/>
      <c r="BN51" s="216"/>
      <c r="BO51" s="226"/>
      <c r="BP51" s="226"/>
      <c r="BQ51" s="223">
        <v>45</v>
      </c>
      <c r="BR51" s="224"/>
      <c r="BS51" s="1036"/>
      <c r="BT51" s="1037"/>
      <c r="BU51" s="1037"/>
      <c r="BV51" s="1037"/>
      <c r="BW51" s="1037"/>
      <c r="BX51" s="1037"/>
      <c r="BY51" s="1037"/>
      <c r="BZ51" s="1037"/>
      <c r="CA51" s="1037"/>
      <c r="CB51" s="1037"/>
      <c r="CC51" s="1037"/>
      <c r="CD51" s="1037"/>
      <c r="CE51" s="1037"/>
      <c r="CF51" s="1037"/>
      <c r="CG51" s="1058"/>
      <c r="CH51" s="1033"/>
      <c r="CI51" s="1034"/>
      <c r="CJ51" s="1034"/>
      <c r="CK51" s="1034"/>
      <c r="CL51" s="1035"/>
      <c r="CM51" s="1033"/>
      <c r="CN51" s="1034"/>
      <c r="CO51" s="1034"/>
      <c r="CP51" s="1034"/>
      <c r="CQ51" s="1035"/>
      <c r="CR51" s="1033"/>
      <c r="CS51" s="1034"/>
      <c r="CT51" s="1034"/>
      <c r="CU51" s="1034"/>
      <c r="CV51" s="1035"/>
      <c r="CW51" s="1033"/>
      <c r="CX51" s="1034"/>
      <c r="CY51" s="1034"/>
      <c r="CZ51" s="1034"/>
      <c r="DA51" s="1035"/>
      <c r="DB51" s="1033"/>
      <c r="DC51" s="1034"/>
      <c r="DD51" s="1034"/>
      <c r="DE51" s="1034"/>
      <c r="DF51" s="1035"/>
      <c r="DG51" s="1033"/>
      <c r="DH51" s="1034"/>
      <c r="DI51" s="1034"/>
      <c r="DJ51" s="1034"/>
      <c r="DK51" s="1035"/>
      <c r="DL51" s="1033"/>
      <c r="DM51" s="1034"/>
      <c r="DN51" s="1034"/>
      <c r="DO51" s="1034"/>
      <c r="DP51" s="1035"/>
      <c r="DQ51" s="1033"/>
      <c r="DR51" s="1034"/>
      <c r="DS51" s="1034"/>
      <c r="DT51" s="1034"/>
      <c r="DU51" s="1035"/>
      <c r="DV51" s="1036"/>
      <c r="DW51" s="1037"/>
      <c r="DX51" s="1037"/>
      <c r="DY51" s="1037"/>
      <c r="DZ51" s="1038"/>
      <c r="EA51" s="214"/>
    </row>
    <row r="52" spans="1:131" ht="26.25" customHeight="1" x14ac:dyDescent="0.2">
      <c r="A52" s="223">
        <v>25</v>
      </c>
      <c r="B52" s="1074"/>
      <c r="C52" s="1075"/>
      <c r="D52" s="1075"/>
      <c r="E52" s="1075"/>
      <c r="F52" s="1075"/>
      <c r="G52" s="1075"/>
      <c r="H52" s="1075"/>
      <c r="I52" s="1075"/>
      <c r="J52" s="1075"/>
      <c r="K52" s="1075"/>
      <c r="L52" s="1075"/>
      <c r="M52" s="1075"/>
      <c r="N52" s="1075"/>
      <c r="O52" s="1075"/>
      <c r="P52" s="1076"/>
      <c r="Q52" s="1077"/>
      <c r="R52" s="1069"/>
      <c r="S52" s="1069"/>
      <c r="T52" s="1069"/>
      <c r="U52" s="1069"/>
      <c r="V52" s="1069"/>
      <c r="W52" s="1069"/>
      <c r="X52" s="1069"/>
      <c r="Y52" s="1069"/>
      <c r="Z52" s="1069"/>
      <c r="AA52" s="1069"/>
      <c r="AB52" s="1069"/>
      <c r="AC52" s="1069"/>
      <c r="AD52" s="1069"/>
      <c r="AE52" s="1078"/>
      <c r="AF52" s="1079"/>
      <c r="AG52" s="1080"/>
      <c r="AH52" s="1080"/>
      <c r="AI52" s="1080"/>
      <c r="AJ52" s="1081"/>
      <c r="AK52" s="1068"/>
      <c r="AL52" s="1069"/>
      <c r="AM52" s="1069"/>
      <c r="AN52" s="1069"/>
      <c r="AO52" s="1069"/>
      <c r="AP52" s="1069"/>
      <c r="AQ52" s="1069"/>
      <c r="AR52" s="1069"/>
      <c r="AS52" s="1069"/>
      <c r="AT52" s="1069"/>
      <c r="AU52" s="1069"/>
      <c r="AV52" s="1069"/>
      <c r="AW52" s="1069"/>
      <c r="AX52" s="1069"/>
      <c r="AY52" s="1069"/>
      <c r="AZ52" s="1070"/>
      <c r="BA52" s="1070"/>
      <c r="BB52" s="1070"/>
      <c r="BC52" s="1070"/>
      <c r="BD52" s="1070"/>
      <c r="BE52" s="1013"/>
      <c r="BF52" s="1013"/>
      <c r="BG52" s="1013"/>
      <c r="BH52" s="1013"/>
      <c r="BI52" s="1014"/>
      <c r="BJ52" s="216"/>
      <c r="BK52" s="216"/>
      <c r="BL52" s="216"/>
      <c r="BM52" s="216"/>
      <c r="BN52" s="216"/>
      <c r="BO52" s="226"/>
      <c r="BP52" s="226"/>
      <c r="BQ52" s="223">
        <v>46</v>
      </c>
      <c r="BR52" s="224"/>
      <c r="BS52" s="1036"/>
      <c r="BT52" s="1037"/>
      <c r="BU52" s="1037"/>
      <c r="BV52" s="1037"/>
      <c r="BW52" s="1037"/>
      <c r="BX52" s="1037"/>
      <c r="BY52" s="1037"/>
      <c r="BZ52" s="1037"/>
      <c r="CA52" s="1037"/>
      <c r="CB52" s="1037"/>
      <c r="CC52" s="1037"/>
      <c r="CD52" s="1037"/>
      <c r="CE52" s="1037"/>
      <c r="CF52" s="1037"/>
      <c r="CG52" s="1058"/>
      <c r="CH52" s="1033"/>
      <c r="CI52" s="1034"/>
      <c r="CJ52" s="1034"/>
      <c r="CK52" s="1034"/>
      <c r="CL52" s="1035"/>
      <c r="CM52" s="1033"/>
      <c r="CN52" s="1034"/>
      <c r="CO52" s="1034"/>
      <c r="CP52" s="1034"/>
      <c r="CQ52" s="1035"/>
      <c r="CR52" s="1033"/>
      <c r="CS52" s="1034"/>
      <c r="CT52" s="1034"/>
      <c r="CU52" s="1034"/>
      <c r="CV52" s="1035"/>
      <c r="CW52" s="1033"/>
      <c r="CX52" s="1034"/>
      <c r="CY52" s="1034"/>
      <c r="CZ52" s="1034"/>
      <c r="DA52" s="1035"/>
      <c r="DB52" s="1033"/>
      <c r="DC52" s="1034"/>
      <c r="DD52" s="1034"/>
      <c r="DE52" s="1034"/>
      <c r="DF52" s="1035"/>
      <c r="DG52" s="1033"/>
      <c r="DH52" s="1034"/>
      <c r="DI52" s="1034"/>
      <c r="DJ52" s="1034"/>
      <c r="DK52" s="1035"/>
      <c r="DL52" s="1033"/>
      <c r="DM52" s="1034"/>
      <c r="DN52" s="1034"/>
      <c r="DO52" s="1034"/>
      <c r="DP52" s="1035"/>
      <c r="DQ52" s="1033"/>
      <c r="DR52" s="1034"/>
      <c r="DS52" s="1034"/>
      <c r="DT52" s="1034"/>
      <c r="DU52" s="1035"/>
      <c r="DV52" s="1036"/>
      <c r="DW52" s="1037"/>
      <c r="DX52" s="1037"/>
      <c r="DY52" s="1037"/>
      <c r="DZ52" s="1038"/>
      <c r="EA52" s="214"/>
    </row>
    <row r="53" spans="1:131" ht="26.25" customHeight="1" x14ac:dyDescent="0.2">
      <c r="A53" s="223">
        <v>26</v>
      </c>
      <c r="B53" s="1074"/>
      <c r="C53" s="1075"/>
      <c r="D53" s="1075"/>
      <c r="E53" s="1075"/>
      <c r="F53" s="1075"/>
      <c r="G53" s="1075"/>
      <c r="H53" s="1075"/>
      <c r="I53" s="1075"/>
      <c r="J53" s="1075"/>
      <c r="K53" s="1075"/>
      <c r="L53" s="1075"/>
      <c r="M53" s="1075"/>
      <c r="N53" s="1075"/>
      <c r="O53" s="1075"/>
      <c r="P53" s="1076"/>
      <c r="Q53" s="1077"/>
      <c r="R53" s="1069"/>
      <c r="S53" s="1069"/>
      <c r="T53" s="1069"/>
      <c r="U53" s="1069"/>
      <c r="V53" s="1069"/>
      <c r="W53" s="1069"/>
      <c r="X53" s="1069"/>
      <c r="Y53" s="1069"/>
      <c r="Z53" s="1069"/>
      <c r="AA53" s="1069"/>
      <c r="AB53" s="1069"/>
      <c r="AC53" s="1069"/>
      <c r="AD53" s="1069"/>
      <c r="AE53" s="1078"/>
      <c r="AF53" s="1079"/>
      <c r="AG53" s="1080"/>
      <c r="AH53" s="1080"/>
      <c r="AI53" s="1080"/>
      <c r="AJ53" s="1081"/>
      <c r="AK53" s="1068"/>
      <c r="AL53" s="1069"/>
      <c r="AM53" s="1069"/>
      <c r="AN53" s="1069"/>
      <c r="AO53" s="1069"/>
      <c r="AP53" s="1069"/>
      <c r="AQ53" s="1069"/>
      <c r="AR53" s="1069"/>
      <c r="AS53" s="1069"/>
      <c r="AT53" s="1069"/>
      <c r="AU53" s="1069"/>
      <c r="AV53" s="1069"/>
      <c r="AW53" s="1069"/>
      <c r="AX53" s="1069"/>
      <c r="AY53" s="1069"/>
      <c r="AZ53" s="1070"/>
      <c r="BA53" s="1070"/>
      <c r="BB53" s="1070"/>
      <c r="BC53" s="1070"/>
      <c r="BD53" s="1070"/>
      <c r="BE53" s="1013"/>
      <c r="BF53" s="1013"/>
      <c r="BG53" s="1013"/>
      <c r="BH53" s="1013"/>
      <c r="BI53" s="1014"/>
      <c r="BJ53" s="216"/>
      <c r="BK53" s="216"/>
      <c r="BL53" s="216"/>
      <c r="BM53" s="216"/>
      <c r="BN53" s="216"/>
      <c r="BO53" s="226"/>
      <c r="BP53" s="226"/>
      <c r="BQ53" s="223">
        <v>47</v>
      </c>
      <c r="BR53" s="224"/>
      <c r="BS53" s="1036"/>
      <c r="BT53" s="1037"/>
      <c r="BU53" s="1037"/>
      <c r="BV53" s="1037"/>
      <c r="BW53" s="1037"/>
      <c r="BX53" s="1037"/>
      <c r="BY53" s="1037"/>
      <c r="BZ53" s="1037"/>
      <c r="CA53" s="1037"/>
      <c r="CB53" s="1037"/>
      <c r="CC53" s="1037"/>
      <c r="CD53" s="1037"/>
      <c r="CE53" s="1037"/>
      <c r="CF53" s="1037"/>
      <c r="CG53" s="1058"/>
      <c r="CH53" s="1033"/>
      <c r="CI53" s="1034"/>
      <c r="CJ53" s="1034"/>
      <c r="CK53" s="1034"/>
      <c r="CL53" s="1035"/>
      <c r="CM53" s="1033"/>
      <c r="CN53" s="1034"/>
      <c r="CO53" s="1034"/>
      <c r="CP53" s="1034"/>
      <c r="CQ53" s="1035"/>
      <c r="CR53" s="1033"/>
      <c r="CS53" s="1034"/>
      <c r="CT53" s="1034"/>
      <c r="CU53" s="1034"/>
      <c r="CV53" s="1035"/>
      <c r="CW53" s="1033"/>
      <c r="CX53" s="1034"/>
      <c r="CY53" s="1034"/>
      <c r="CZ53" s="1034"/>
      <c r="DA53" s="1035"/>
      <c r="DB53" s="1033"/>
      <c r="DC53" s="1034"/>
      <c r="DD53" s="1034"/>
      <c r="DE53" s="1034"/>
      <c r="DF53" s="1035"/>
      <c r="DG53" s="1033"/>
      <c r="DH53" s="1034"/>
      <c r="DI53" s="1034"/>
      <c r="DJ53" s="1034"/>
      <c r="DK53" s="1035"/>
      <c r="DL53" s="1033"/>
      <c r="DM53" s="1034"/>
      <c r="DN53" s="1034"/>
      <c r="DO53" s="1034"/>
      <c r="DP53" s="1035"/>
      <c r="DQ53" s="1033"/>
      <c r="DR53" s="1034"/>
      <c r="DS53" s="1034"/>
      <c r="DT53" s="1034"/>
      <c r="DU53" s="1035"/>
      <c r="DV53" s="1036"/>
      <c r="DW53" s="1037"/>
      <c r="DX53" s="1037"/>
      <c r="DY53" s="1037"/>
      <c r="DZ53" s="1038"/>
      <c r="EA53" s="214"/>
    </row>
    <row r="54" spans="1:131" ht="26.25" customHeight="1" x14ac:dyDescent="0.2">
      <c r="A54" s="223">
        <v>27</v>
      </c>
      <c r="B54" s="1074"/>
      <c r="C54" s="1075"/>
      <c r="D54" s="1075"/>
      <c r="E54" s="1075"/>
      <c r="F54" s="1075"/>
      <c r="G54" s="1075"/>
      <c r="H54" s="1075"/>
      <c r="I54" s="1075"/>
      <c r="J54" s="1075"/>
      <c r="K54" s="1075"/>
      <c r="L54" s="1075"/>
      <c r="M54" s="1075"/>
      <c r="N54" s="1075"/>
      <c r="O54" s="1075"/>
      <c r="P54" s="1076"/>
      <c r="Q54" s="1077"/>
      <c r="R54" s="1069"/>
      <c r="S54" s="1069"/>
      <c r="T54" s="1069"/>
      <c r="U54" s="1069"/>
      <c r="V54" s="1069"/>
      <c r="W54" s="1069"/>
      <c r="X54" s="1069"/>
      <c r="Y54" s="1069"/>
      <c r="Z54" s="1069"/>
      <c r="AA54" s="1069"/>
      <c r="AB54" s="1069"/>
      <c r="AC54" s="1069"/>
      <c r="AD54" s="1069"/>
      <c r="AE54" s="1078"/>
      <c r="AF54" s="1079"/>
      <c r="AG54" s="1080"/>
      <c r="AH54" s="1080"/>
      <c r="AI54" s="1080"/>
      <c r="AJ54" s="1081"/>
      <c r="AK54" s="1068"/>
      <c r="AL54" s="1069"/>
      <c r="AM54" s="1069"/>
      <c r="AN54" s="1069"/>
      <c r="AO54" s="1069"/>
      <c r="AP54" s="1069"/>
      <c r="AQ54" s="1069"/>
      <c r="AR54" s="1069"/>
      <c r="AS54" s="1069"/>
      <c r="AT54" s="1069"/>
      <c r="AU54" s="1069"/>
      <c r="AV54" s="1069"/>
      <c r="AW54" s="1069"/>
      <c r="AX54" s="1069"/>
      <c r="AY54" s="1069"/>
      <c r="AZ54" s="1070"/>
      <c r="BA54" s="1070"/>
      <c r="BB54" s="1070"/>
      <c r="BC54" s="1070"/>
      <c r="BD54" s="1070"/>
      <c r="BE54" s="1013"/>
      <c r="BF54" s="1013"/>
      <c r="BG54" s="1013"/>
      <c r="BH54" s="1013"/>
      <c r="BI54" s="1014"/>
      <c r="BJ54" s="216"/>
      <c r="BK54" s="216"/>
      <c r="BL54" s="216"/>
      <c r="BM54" s="216"/>
      <c r="BN54" s="216"/>
      <c r="BO54" s="226"/>
      <c r="BP54" s="226"/>
      <c r="BQ54" s="223">
        <v>48</v>
      </c>
      <c r="BR54" s="224"/>
      <c r="BS54" s="1036"/>
      <c r="BT54" s="1037"/>
      <c r="BU54" s="1037"/>
      <c r="BV54" s="1037"/>
      <c r="BW54" s="1037"/>
      <c r="BX54" s="1037"/>
      <c r="BY54" s="1037"/>
      <c r="BZ54" s="1037"/>
      <c r="CA54" s="1037"/>
      <c r="CB54" s="1037"/>
      <c r="CC54" s="1037"/>
      <c r="CD54" s="1037"/>
      <c r="CE54" s="1037"/>
      <c r="CF54" s="1037"/>
      <c r="CG54" s="1058"/>
      <c r="CH54" s="1033"/>
      <c r="CI54" s="1034"/>
      <c r="CJ54" s="1034"/>
      <c r="CK54" s="1034"/>
      <c r="CL54" s="1035"/>
      <c r="CM54" s="1033"/>
      <c r="CN54" s="1034"/>
      <c r="CO54" s="1034"/>
      <c r="CP54" s="1034"/>
      <c r="CQ54" s="1035"/>
      <c r="CR54" s="1033"/>
      <c r="CS54" s="1034"/>
      <c r="CT54" s="1034"/>
      <c r="CU54" s="1034"/>
      <c r="CV54" s="1035"/>
      <c r="CW54" s="1033"/>
      <c r="CX54" s="1034"/>
      <c r="CY54" s="1034"/>
      <c r="CZ54" s="1034"/>
      <c r="DA54" s="1035"/>
      <c r="DB54" s="1033"/>
      <c r="DC54" s="1034"/>
      <c r="DD54" s="1034"/>
      <c r="DE54" s="1034"/>
      <c r="DF54" s="1035"/>
      <c r="DG54" s="1033"/>
      <c r="DH54" s="1034"/>
      <c r="DI54" s="1034"/>
      <c r="DJ54" s="1034"/>
      <c r="DK54" s="1035"/>
      <c r="DL54" s="1033"/>
      <c r="DM54" s="1034"/>
      <c r="DN54" s="1034"/>
      <c r="DO54" s="1034"/>
      <c r="DP54" s="1035"/>
      <c r="DQ54" s="1033"/>
      <c r="DR54" s="1034"/>
      <c r="DS54" s="1034"/>
      <c r="DT54" s="1034"/>
      <c r="DU54" s="1035"/>
      <c r="DV54" s="1036"/>
      <c r="DW54" s="1037"/>
      <c r="DX54" s="1037"/>
      <c r="DY54" s="1037"/>
      <c r="DZ54" s="1038"/>
      <c r="EA54" s="214"/>
    </row>
    <row r="55" spans="1:131" ht="26.25" customHeight="1" x14ac:dyDescent="0.2">
      <c r="A55" s="223">
        <v>28</v>
      </c>
      <c r="B55" s="1074"/>
      <c r="C55" s="1075"/>
      <c r="D55" s="1075"/>
      <c r="E55" s="1075"/>
      <c r="F55" s="1075"/>
      <c r="G55" s="1075"/>
      <c r="H55" s="1075"/>
      <c r="I55" s="1075"/>
      <c r="J55" s="1075"/>
      <c r="K55" s="1075"/>
      <c r="L55" s="1075"/>
      <c r="M55" s="1075"/>
      <c r="N55" s="1075"/>
      <c r="O55" s="1075"/>
      <c r="P55" s="1076"/>
      <c r="Q55" s="1077"/>
      <c r="R55" s="1069"/>
      <c r="S55" s="1069"/>
      <c r="T55" s="1069"/>
      <c r="U55" s="1069"/>
      <c r="V55" s="1069"/>
      <c r="W55" s="1069"/>
      <c r="X55" s="1069"/>
      <c r="Y55" s="1069"/>
      <c r="Z55" s="1069"/>
      <c r="AA55" s="1069"/>
      <c r="AB55" s="1069"/>
      <c r="AC55" s="1069"/>
      <c r="AD55" s="1069"/>
      <c r="AE55" s="1078"/>
      <c r="AF55" s="1079"/>
      <c r="AG55" s="1080"/>
      <c r="AH55" s="1080"/>
      <c r="AI55" s="1080"/>
      <c r="AJ55" s="1081"/>
      <c r="AK55" s="1068"/>
      <c r="AL55" s="1069"/>
      <c r="AM55" s="1069"/>
      <c r="AN55" s="1069"/>
      <c r="AO55" s="1069"/>
      <c r="AP55" s="1069"/>
      <c r="AQ55" s="1069"/>
      <c r="AR55" s="1069"/>
      <c r="AS55" s="1069"/>
      <c r="AT55" s="1069"/>
      <c r="AU55" s="1069"/>
      <c r="AV55" s="1069"/>
      <c r="AW55" s="1069"/>
      <c r="AX55" s="1069"/>
      <c r="AY55" s="1069"/>
      <c r="AZ55" s="1070"/>
      <c r="BA55" s="1070"/>
      <c r="BB55" s="1070"/>
      <c r="BC55" s="1070"/>
      <c r="BD55" s="1070"/>
      <c r="BE55" s="1013"/>
      <c r="BF55" s="1013"/>
      <c r="BG55" s="1013"/>
      <c r="BH55" s="1013"/>
      <c r="BI55" s="1014"/>
      <c r="BJ55" s="216"/>
      <c r="BK55" s="216"/>
      <c r="BL55" s="216"/>
      <c r="BM55" s="216"/>
      <c r="BN55" s="216"/>
      <c r="BO55" s="226"/>
      <c r="BP55" s="226"/>
      <c r="BQ55" s="223">
        <v>49</v>
      </c>
      <c r="BR55" s="224"/>
      <c r="BS55" s="1036"/>
      <c r="BT55" s="1037"/>
      <c r="BU55" s="1037"/>
      <c r="BV55" s="1037"/>
      <c r="BW55" s="1037"/>
      <c r="BX55" s="1037"/>
      <c r="BY55" s="1037"/>
      <c r="BZ55" s="1037"/>
      <c r="CA55" s="1037"/>
      <c r="CB55" s="1037"/>
      <c r="CC55" s="1037"/>
      <c r="CD55" s="1037"/>
      <c r="CE55" s="1037"/>
      <c r="CF55" s="1037"/>
      <c r="CG55" s="1058"/>
      <c r="CH55" s="1033"/>
      <c r="CI55" s="1034"/>
      <c r="CJ55" s="1034"/>
      <c r="CK55" s="1034"/>
      <c r="CL55" s="1035"/>
      <c r="CM55" s="1033"/>
      <c r="CN55" s="1034"/>
      <c r="CO55" s="1034"/>
      <c r="CP55" s="1034"/>
      <c r="CQ55" s="1035"/>
      <c r="CR55" s="1033"/>
      <c r="CS55" s="1034"/>
      <c r="CT55" s="1034"/>
      <c r="CU55" s="1034"/>
      <c r="CV55" s="1035"/>
      <c r="CW55" s="1033"/>
      <c r="CX55" s="1034"/>
      <c r="CY55" s="1034"/>
      <c r="CZ55" s="1034"/>
      <c r="DA55" s="1035"/>
      <c r="DB55" s="1033"/>
      <c r="DC55" s="1034"/>
      <c r="DD55" s="1034"/>
      <c r="DE55" s="1034"/>
      <c r="DF55" s="1035"/>
      <c r="DG55" s="1033"/>
      <c r="DH55" s="1034"/>
      <c r="DI55" s="1034"/>
      <c r="DJ55" s="1034"/>
      <c r="DK55" s="1035"/>
      <c r="DL55" s="1033"/>
      <c r="DM55" s="1034"/>
      <c r="DN55" s="1034"/>
      <c r="DO55" s="1034"/>
      <c r="DP55" s="1035"/>
      <c r="DQ55" s="1033"/>
      <c r="DR55" s="1034"/>
      <c r="DS55" s="1034"/>
      <c r="DT55" s="1034"/>
      <c r="DU55" s="1035"/>
      <c r="DV55" s="1036"/>
      <c r="DW55" s="1037"/>
      <c r="DX55" s="1037"/>
      <c r="DY55" s="1037"/>
      <c r="DZ55" s="1038"/>
      <c r="EA55" s="214"/>
    </row>
    <row r="56" spans="1:131" ht="26.25" customHeight="1" x14ac:dyDescent="0.2">
      <c r="A56" s="223">
        <v>29</v>
      </c>
      <c r="B56" s="1074"/>
      <c r="C56" s="1075"/>
      <c r="D56" s="1075"/>
      <c r="E56" s="1075"/>
      <c r="F56" s="1075"/>
      <c r="G56" s="1075"/>
      <c r="H56" s="1075"/>
      <c r="I56" s="1075"/>
      <c r="J56" s="1075"/>
      <c r="K56" s="1075"/>
      <c r="L56" s="1075"/>
      <c r="M56" s="1075"/>
      <c r="N56" s="1075"/>
      <c r="O56" s="1075"/>
      <c r="P56" s="1076"/>
      <c r="Q56" s="1077"/>
      <c r="R56" s="1069"/>
      <c r="S56" s="1069"/>
      <c r="T56" s="1069"/>
      <c r="U56" s="1069"/>
      <c r="V56" s="1069"/>
      <c r="W56" s="1069"/>
      <c r="X56" s="1069"/>
      <c r="Y56" s="1069"/>
      <c r="Z56" s="1069"/>
      <c r="AA56" s="1069"/>
      <c r="AB56" s="1069"/>
      <c r="AC56" s="1069"/>
      <c r="AD56" s="1069"/>
      <c r="AE56" s="1078"/>
      <c r="AF56" s="1079"/>
      <c r="AG56" s="1080"/>
      <c r="AH56" s="1080"/>
      <c r="AI56" s="1080"/>
      <c r="AJ56" s="1081"/>
      <c r="AK56" s="1068"/>
      <c r="AL56" s="1069"/>
      <c r="AM56" s="1069"/>
      <c r="AN56" s="1069"/>
      <c r="AO56" s="1069"/>
      <c r="AP56" s="1069"/>
      <c r="AQ56" s="1069"/>
      <c r="AR56" s="1069"/>
      <c r="AS56" s="1069"/>
      <c r="AT56" s="1069"/>
      <c r="AU56" s="1069"/>
      <c r="AV56" s="1069"/>
      <c r="AW56" s="1069"/>
      <c r="AX56" s="1069"/>
      <c r="AY56" s="1069"/>
      <c r="AZ56" s="1070"/>
      <c r="BA56" s="1070"/>
      <c r="BB56" s="1070"/>
      <c r="BC56" s="1070"/>
      <c r="BD56" s="1070"/>
      <c r="BE56" s="1013"/>
      <c r="BF56" s="1013"/>
      <c r="BG56" s="1013"/>
      <c r="BH56" s="1013"/>
      <c r="BI56" s="1014"/>
      <c r="BJ56" s="216"/>
      <c r="BK56" s="216"/>
      <c r="BL56" s="216"/>
      <c r="BM56" s="216"/>
      <c r="BN56" s="216"/>
      <c r="BO56" s="226"/>
      <c r="BP56" s="226"/>
      <c r="BQ56" s="223">
        <v>50</v>
      </c>
      <c r="BR56" s="224"/>
      <c r="BS56" s="1036"/>
      <c r="BT56" s="1037"/>
      <c r="BU56" s="1037"/>
      <c r="BV56" s="1037"/>
      <c r="BW56" s="1037"/>
      <c r="BX56" s="1037"/>
      <c r="BY56" s="1037"/>
      <c r="BZ56" s="1037"/>
      <c r="CA56" s="1037"/>
      <c r="CB56" s="1037"/>
      <c r="CC56" s="1037"/>
      <c r="CD56" s="1037"/>
      <c r="CE56" s="1037"/>
      <c r="CF56" s="1037"/>
      <c r="CG56" s="1058"/>
      <c r="CH56" s="1033"/>
      <c r="CI56" s="1034"/>
      <c r="CJ56" s="1034"/>
      <c r="CK56" s="1034"/>
      <c r="CL56" s="1035"/>
      <c r="CM56" s="1033"/>
      <c r="CN56" s="1034"/>
      <c r="CO56" s="1034"/>
      <c r="CP56" s="1034"/>
      <c r="CQ56" s="1035"/>
      <c r="CR56" s="1033"/>
      <c r="CS56" s="1034"/>
      <c r="CT56" s="1034"/>
      <c r="CU56" s="1034"/>
      <c r="CV56" s="1035"/>
      <c r="CW56" s="1033"/>
      <c r="CX56" s="1034"/>
      <c r="CY56" s="1034"/>
      <c r="CZ56" s="1034"/>
      <c r="DA56" s="1035"/>
      <c r="DB56" s="1033"/>
      <c r="DC56" s="1034"/>
      <c r="DD56" s="1034"/>
      <c r="DE56" s="1034"/>
      <c r="DF56" s="1035"/>
      <c r="DG56" s="1033"/>
      <c r="DH56" s="1034"/>
      <c r="DI56" s="1034"/>
      <c r="DJ56" s="1034"/>
      <c r="DK56" s="1035"/>
      <c r="DL56" s="1033"/>
      <c r="DM56" s="1034"/>
      <c r="DN56" s="1034"/>
      <c r="DO56" s="1034"/>
      <c r="DP56" s="1035"/>
      <c r="DQ56" s="1033"/>
      <c r="DR56" s="1034"/>
      <c r="DS56" s="1034"/>
      <c r="DT56" s="1034"/>
      <c r="DU56" s="1035"/>
      <c r="DV56" s="1036"/>
      <c r="DW56" s="1037"/>
      <c r="DX56" s="1037"/>
      <c r="DY56" s="1037"/>
      <c r="DZ56" s="1038"/>
      <c r="EA56" s="214"/>
    </row>
    <row r="57" spans="1:131" ht="26.25" customHeight="1" x14ac:dyDescent="0.2">
      <c r="A57" s="223">
        <v>30</v>
      </c>
      <c r="B57" s="1074"/>
      <c r="C57" s="1075"/>
      <c r="D57" s="1075"/>
      <c r="E57" s="1075"/>
      <c r="F57" s="1075"/>
      <c r="G57" s="1075"/>
      <c r="H57" s="1075"/>
      <c r="I57" s="1075"/>
      <c r="J57" s="1075"/>
      <c r="K57" s="1075"/>
      <c r="L57" s="1075"/>
      <c r="M57" s="1075"/>
      <c r="N57" s="1075"/>
      <c r="O57" s="1075"/>
      <c r="P57" s="1076"/>
      <c r="Q57" s="1077"/>
      <c r="R57" s="1069"/>
      <c r="S57" s="1069"/>
      <c r="T57" s="1069"/>
      <c r="U57" s="1069"/>
      <c r="V57" s="1069"/>
      <c r="W57" s="1069"/>
      <c r="X57" s="1069"/>
      <c r="Y57" s="1069"/>
      <c r="Z57" s="1069"/>
      <c r="AA57" s="1069"/>
      <c r="AB57" s="1069"/>
      <c r="AC57" s="1069"/>
      <c r="AD57" s="1069"/>
      <c r="AE57" s="1078"/>
      <c r="AF57" s="1079"/>
      <c r="AG57" s="1080"/>
      <c r="AH57" s="1080"/>
      <c r="AI57" s="1080"/>
      <c r="AJ57" s="1081"/>
      <c r="AK57" s="1068"/>
      <c r="AL57" s="1069"/>
      <c r="AM57" s="1069"/>
      <c r="AN57" s="1069"/>
      <c r="AO57" s="1069"/>
      <c r="AP57" s="1069"/>
      <c r="AQ57" s="1069"/>
      <c r="AR57" s="1069"/>
      <c r="AS57" s="1069"/>
      <c r="AT57" s="1069"/>
      <c r="AU57" s="1069"/>
      <c r="AV57" s="1069"/>
      <c r="AW57" s="1069"/>
      <c r="AX57" s="1069"/>
      <c r="AY57" s="1069"/>
      <c r="AZ57" s="1070"/>
      <c r="BA57" s="1070"/>
      <c r="BB57" s="1070"/>
      <c r="BC57" s="1070"/>
      <c r="BD57" s="1070"/>
      <c r="BE57" s="1013"/>
      <c r="BF57" s="1013"/>
      <c r="BG57" s="1013"/>
      <c r="BH57" s="1013"/>
      <c r="BI57" s="1014"/>
      <c r="BJ57" s="216"/>
      <c r="BK57" s="216"/>
      <c r="BL57" s="216"/>
      <c r="BM57" s="216"/>
      <c r="BN57" s="216"/>
      <c r="BO57" s="226"/>
      <c r="BP57" s="226"/>
      <c r="BQ57" s="223">
        <v>51</v>
      </c>
      <c r="BR57" s="224"/>
      <c r="BS57" s="1036"/>
      <c r="BT57" s="1037"/>
      <c r="BU57" s="1037"/>
      <c r="BV57" s="1037"/>
      <c r="BW57" s="1037"/>
      <c r="BX57" s="1037"/>
      <c r="BY57" s="1037"/>
      <c r="BZ57" s="1037"/>
      <c r="CA57" s="1037"/>
      <c r="CB57" s="1037"/>
      <c r="CC57" s="1037"/>
      <c r="CD57" s="1037"/>
      <c r="CE57" s="1037"/>
      <c r="CF57" s="1037"/>
      <c r="CG57" s="1058"/>
      <c r="CH57" s="1033"/>
      <c r="CI57" s="1034"/>
      <c r="CJ57" s="1034"/>
      <c r="CK57" s="1034"/>
      <c r="CL57" s="1035"/>
      <c r="CM57" s="1033"/>
      <c r="CN57" s="1034"/>
      <c r="CO57" s="1034"/>
      <c r="CP57" s="1034"/>
      <c r="CQ57" s="1035"/>
      <c r="CR57" s="1033"/>
      <c r="CS57" s="1034"/>
      <c r="CT57" s="1034"/>
      <c r="CU57" s="1034"/>
      <c r="CV57" s="1035"/>
      <c r="CW57" s="1033"/>
      <c r="CX57" s="1034"/>
      <c r="CY57" s="1034"/>
      <c r="CZ57" s="1034"/>
      <c r="DA57" s="1035"/>
      <c r="DB57" s="1033"/>
      <c r="DC57" s="1034"/>
      <c r="DD57" s="1034"/>
      <c r="DE57" s="1034"/>
      <c r="DF57" s="1035"/>
      <c r="DG57" s="1033"/>
      <c r="DH57" s="1034"/>
      <c r="DI57" s="1034"/>
      <c r="DJ57" s="1034"/>
      <c r="DK57" s="1035"/>
      <c r="DL57" s="1033"/>
      <c r="DM57" s="1034"/>
      <c r="DN57" s="1034"/>
      <c r="DO57" s="1034"/>
      <c r="DP57" s="1035"/>
      <c r="DQ57" s="1033"/>
      <c r="DR57" s="1034"/>
      <c r="DS57" s="1034"/>
      <c r="DT57" s="1034"/>
      <c r="DU57" s="1035"/>
      <c r="DV57" s="1036"/>
      <c r="DW57" s="1037"/>
      <c r="DX57" s="1037"/>
      <c r="DY57" s="1037"/>
      <c r="DZ57" s="1038"/>
      <c r="EA57" s="214"/>
    </row>
    <row r="58" spans="1:131" ht="26.25" customHeight="1" x14ac:dyDescent="0.2">
      <c r="A58" s="223">
        <v>31</v>
      </c>
      <c r="B58" s="1074"/>
      <c r="C58" s="1075"/>
      <c r="D58" s="1075"/>
      <c r="E58" s="1075"/>
      <c r="F58" s="1075"/>
      <c r="G58" s="1075"/>
      <c r="H58" s="1075"/>
      <c r="I58" s="1075"/>
      <c r="J58" s="1075"/>
      <c r="K58" s="1075"/>
      <c r="L58" s="1075"/>
      <c r="M58" s="1075"/>
      <c r="N58" s="1075"/>
      <c r="O58" s="1075"/>
      <c r="P58" s="1076"/>
      <c r="Q58" s="1077"/>
      <c r="R58" s="1069"/>
      <c r="S58" s="1069"/>
      <c r="T58" s="1069"/>
      <c r="U58" s="1069"/>
      <c r="V58" s="1069"/>
      <c r="W58" s="1069"/>
      <c r="X58" s="1069"/>
      <c r="Y58" s="1069"/>
      <c r="Z58" s="1069"/>
      <c r="AA58" s="1069"/>
      <c r="AB58" s="1069"/>
      <c r="AC58" s="1069"/>
      <c r="AD58" s="1069"/>
      <c r="AE58" s="1078"/>
      <c r="AF58" s="1079"/>
      <c r="AG58" s="1080"/>
      <c r="AH58" s="1080"/>
      <c r="AI58" s="1080"/>
      <c r="AJ58" s="1081"/>
      <c r="AK58" s="1068"/>
      <c r="AL58" s="1069"/>
      <c r="AM58" s="1069"/>
      <c r="AN58" s="1069"/>
      <c r="AO58" s="1069"/>
      <c r="AP58" s="1069"/>
      <c r="AQ58" s="1069"/>
      <c r="AR58" s="1069"/>
      <c r="AS58" s="1069"/>
      <c r="AT58" s="1069"/>
      <c r="AU58" s="1069"/>
      <c r="AV58" s="1069"/>
      <c r="AW58" s="1069"/>
      <c r="AX58" s="1069"/>
      <c r="AY58" s="1069"/>
      <c r="AZ58" s="1070"/>
      <c r="BA58" s="1070"/>
      <c r="BB58" s="1070"/>
      <c r="BC58" s="1070"/>
      <c r="BD58" s="1070"/>
      <c r="BE58" s="1013"/>
      <c r="BF58" s="1013"/>
      <c r="BG58" s="1013"/>
      <c r="BH58" s="1013"/>
      <c r="BI58" s="1014"/>
      <c r="BJ58" s="216"/>
      <c r="BK58" s="216"/>
      <c r="BL58" s="216"/>
      <c r="BM58" s="216"/>
      <c r="BN58" s="216"/>
      <c r="BO58" s="226"/>
      <c r="BP58" s="226"/>
      <c r="BQ58" s="223">
        <v>52</v>
      </c>
      <c r="BR58" s="224"/>
      <c r="BS58" s="1036"/>
      <c r="BT58" s="1037"/>
      <c r="BU58" s="1037"/>
      <c r="BV58" s="1037"/>
      <c r="BW58" s="1037"/>
      <c r="BX58" s="1037"/>
      <c r="BY58" s="1037"/>
      <c r="BZ58" s="1037"/>
      <c r="CA58" s="1037"/>
      <c r="CB58" s="1037"/>
      <c r="CC58" s="1037"/>
      <c r="CD58" s="1037"/>
      <c r="CE58" s="1037"/>
      <c r="CF58" s="1037"/>
      <c r="CG58" s="1058"/>
      <c r="CH58" s="1033"/>
      <c r="CI58" s="1034"/>
      <c r="CJ58" s="1034"/>
      <c r="CK58" s="1034"/>
      <c r="CL58" s="1035"/>
      <c r="CM58" s="1033"/>
      <c r="CN58" s="1034"/>
      <c r="CO58" s="1034"/>
      <c r="CP58" s="1034"/>
      <c r="CQ58" s="1035"/>
      <c r="CR58" s="1033"/>
      <c r="CS58" s="1034"/>
      <c r="CT58" s="1034"/>
      <c r="CU58" s="1034"/>
      <c r="CV58" s="1035"/>
      <c r="CW58" s="1033"/>
      <c r="CX58" s="1034"/>
      <c r="CY58" s="1034"/>
      <c r="CZ58" s="1034"/>
      <c r="DA58" s="1035"/>
      <c r="DB58" s="1033"/>
      <c r="DC58" s="1034"/>
      <c r="DD58" s="1034"/>
      <c r="DE58" s="1034"/>
      <c r="DF58" s="1035"/>
      <c r="DG58" s="1033"/>
      <c r="DH58" s="1034"/>
      <c r="DI58" s="1034"/>
      <c r="DJ58" s="1034"/>
      <c r="DK58" s="1035"/>
      <c r="DL58" s="1033"/>
      <c r="DM58" s="1034"/>
      <c r="DN58" s="1034"/>
      <c r="DO58" s="1034"/>
      <c r="DP58" s="1035"/>
      <c r="DQ58" s="1033"/>
      <c r="DR58" s="1034"/>
      <c r="DS58" s="1034"/>
      <c r="DT58" s="1034"/>
      <c r="DU58" s="1035"/>
      <c r="DV58" s="1036"/>
      <c r="DW58" s="1037"/>
      <c r="DX58" s="1037"/>
      <c r="DY58" s="1037"/>
      <c r="DZ58" s="1038"/>
      <c r="EA58" s="214"/>
    </row>
    <row r="59" spans="1:131" ht="26.25" customHeight="1" x14ac:dyDescent="0.2">
      <c r="A59" s="223">
        <v>32</v>
      </c>
      <c r="B59" s="1074"/>
      <c r="C59" s="1075"/>
      <c r="D59" s="1075"/>
      <c r="E59" s="1075"/>
      <c r="F59" s="1075"/>
      <c r="G59" s="1075"/>
      <c r="H59" s="1075"/>
      <c r="I59" s="1075"/>
      <c r="J59" s="1075"/>
      <c r="K59" s="1075"/>
      <c r="L59" s="1075"/>
      <c r="M59" s="1075"/>
      <c r="N59" s="1075"/>
      <c r="O59" s="1075"/>
      <c r="P59" s="1076"/>
      <c r="Q59" s="1077"/>
      <c r="R59" s="1069"/>
      <c r="S59" s="1069"/>
      <c r="T59" s="1069"/>
      <c r="U59" s="1069"/>
      <c r="V59" s="1069"/>
      <c r="W59" s="1069"/>
      <c r="X59" s="1069"/>
      <c r="Y59" s="1069"/>
      <c r="Z59" s="1069"/>
      <c r="AA59" s="1069"/>
      <c r="AB59" s="1069"/>
      <c r="AC59" s="1069"/>
      <c r="AD59" s="1069"/>
      <c r="AE59" s="1078"/>
      <c r="AF59" s="1079"/>
      <c r="AG59" s="1080"/>
      <c r="AH59" s="1080"/>
      <c r="AI59" s="1080"/>
      <c r="AJ59" s="1081"/>
      <c r="AK59" s="1068"/>
      <c r="AL59" s="1069"/>
      <c r="AM59" s="1069"/>
      <c r="AN59" s="1069"/>
      <c r="AO59" s="1069"/>
      <c r="AP59" s="1069"/>
      <c r="AQ59" s="1069"/>
      <c r="AR59" s="1069"/>
      <c r="AS59" s="1069"/>
      <c r="AT59" s="1069"/>
      <c r="AU59" s="1069"/>
      <c r="AV59" s="1069"/>
      <c r="AW59" s="1069"/>
      <c r="AX59" s="1069"/>
      <c r="AY59" s="1069"/>
      <c r="AZ59" s="1070"/>
      <c r="BA59" s="1070"/>
      <c r="BB59" s="1070"/>
      <c r="BC59" s="1070"/>
      <c r="BD59" s="1070"/>
      <c r="BE59" s="1013"/>
      <c r="BF59" s="1013"/>
      <c r="BG59" s="1013"/>
      <c r="BH59" s="1013"/>
      <c r="BI59" s="1014"/>
      <c r="BJ59" s="216"/>
      <c r="BK59" s="216"/>
      <c r="BL59" s="216"/>
      <c r="BM59" s="216"/>
      <c r="BN59" s="216"/>
      <c r="BO59" s="226"/>
      <c r="BP59" s="226"/>
      <c r="BQ59" s="223">
        <v>53</v>
      </c>
      <c r="BR59" s="224"/>
      <c r="BS59" s="1036"/>
      <c r="BT59" s="1037"/>
      <c r="BU59" s="1037"/>
      <c r="BV59" s="1037"/>
      <c r="BW59" s="1037"/>
      <c r="BX59" s="1037"/>
      <c r="BY59" s="1037"/>
      <c r="BZ59" s="1037"/>
      <c r="CA59" s="1037"/>
      <c r="CB59" s="1037"/>
      <c r="CC59" s="1037"/>
      <c r="CD59" s="1037"/>
      <c r="CE59" s="1037"/>
      <c r="CF59" s="1037"/>
      <c r="CG59" s="1058"/>
      <c r="CH59" s="1033"/>
      <c r="CI59" s="1034"/>
      <c r="CJ59" s="1034"/>
      <c r="CK59" s="1034"/>
      <c r="CL59" s="1035"/>
      <c r="CM59" s="1033"/>
      <c r="CN59" s="1034"/>
      <c r="CO59" s="1034"/>
      <c r="CP59" s="1034"/>
      <c r="CQ59" s="1035"/>
      <c r="CR59" s="1033"/>
      <c r="CS59" s="1034"/>
      <c r="CT59" s="1034"/>
      <c r="CU59" s="1034"/>
      <c r="CV59" s="1035"/>
      <c r="CW59" s="1033"/>
      <c r="CX59" s="1034"/>
      <c r="CY59" s="1034"/>
      <c r="CZ59" s="1034"/>
      <c r="DA59" s="1035"/>
      <c r="DB59" s="1033"/>
      <c r="DC59" s="1034"/>
      <c r="DD59" s="1034"/>
      <c r="DE59" s="1034"/>
      <c r="DF59" s="1035"/>
      <c r="DG59" s="1033"/>
      <c r="DH59" s="1034"/>
      <c r="DI59" s="1034"/>
      <c r="DJ59" s="1034"/>
      <c r="DK59" s="1035"/>
      <c r="DL59" s="1033"/>
      <c r="DM59" s="1034"/>
      <c r="DN59" s="1034"/>
      <c r="DO59" s="1034"/>
      <c r="DP59" s="1035"/>
      <c r="DQ59" s="1033"/>
      <c r="DR59" s="1034"/>
      <c r="DS59" s="1034"/>
      <c r="DT59" s="1034"/>
      <c r="DU59" s="1035"/>
      <c r="DV59" s="1036"/>
      <c r="DW59" s="1037"/>
      <c r="DX59" s="1037"/>
      <c r="DY59" s="1037"/>
      <c r="DZ59" s="1038"/>
      <c r="EA59" s="214"/>
    </row>
    <row r="60" spans="1:131" ht="26.25" customHeight="1" x14ac:dyDescent="0.2">
      <c r="A60" s="223">
        <v>33</v>
      </c>
      <c r="B60" s="1074"/>
      <c r="C60" s="1075"/>
      <c r="D60" s="1075"/>
      <c r="E60" s="1075"/>
      <c r="F60" s="1075"/>
      <c r="G60" s="1075"/>
      <c r="H60" s="1075"/>
      <c r="I60" s="1075"/>
      <c r="J60" s="1075"/>
      <c r="K60" s="1075"/>
      <c r="L60" s="1075"/>
      <c r="M60" s="1075"/>
      <c r="N60" s="1075"/>
      <c r="O60" s="1075"/>
      <c r="P60" s="1076"/>
      <c r="Q60" s="1077"/>
      <c r="R60" s="1069"/>
      <c r="S60" s="1069"/>
      <c r="T60" s="1069"/>
      <c r="U60" s="1069"/>
      <c r="V60" s="1069"/>
      <c r="W60" s="1069"/>
      <c r="X60" s="1069"/>
      <c r="Y60" s="1069"/>
      <c r="Z60" s="1069"/>
      <c r="AA60" s="1069"/>
      <c r="AB60" s="1069"/>
      <c r="AC60" s="1069"/>
      <c r="AD60" s="1069"/>
      <c r="AE60" s="1078"/>
      <c r="AF60" s="1079"/>
      <c r="AG60" s="1080"/>
      <c r="AH60" s="1080"/>
      <c r="AI60" s="1080"/>
      <c r="AJ60" s="1081"/>
      <c r="AK60" s="1068"/>
      <c r="AL60" s="1069"/>
      <c r="AM60" s="1069"/>
      <c r="AN60" s="1069"/>
      <c r="AO60" s="1069"/>
      <c r="AP60" s="1069"/>
      <c r="AQ60" s="1069"/>
      <c r="AR60" s="1069"/>
      <c r="AS60" s="1069"/>
      <c r="AT60" s="1069"/>
      <c r="AU60" s="1069"/>
      <c r="AV60" s="1069"/>
      <c r="AW60" s="1069"/>
      <c r="AX60" s="1069"/>
      <c r="AY60" s="1069"/>
      <c r="AZ60" s="1070"/>
      <c r="BA60" s="1070"/>
      <c r="BB60" s="1070"/>
      <c r="BC60" s="1070"/>
      <c r="BD60" s="1070"/>
      <c r="BE60" s="1013"/>
      <c r="BF60" s="1013"/>
      <c r="BG60" s="1013"/>
      <c r="BH60" s="1013"/>
      <c r="BI60" s="1014"/>
      <c r="BJ60" s="216"/>
      <c r="BK60" s="216"/>
      <c r="BL60" s="216"/>
      <c r="BM60" s="216"/>
      <c r="BN60" s="216"/>
      <c r="BO60" s="226"/>
      <c r="BP60" s="226"/>
      <c r="BQ60" s="223">
        <v>54</v>
      </c>
      <c r="BR60" s="224"/>
      <c r="BS60" s="1036"/>
      <c r="BT60" s="1037"/>
      <c r="BU60" s="1037"/>
      <c r="BV60" s="1037"/>
      <c r="BW60" s="1037"/>
      <c r="BX60" s="1037"/>
      <c r="BY60" s="1037"/>
      <c r="BZ60" s="1037"/>
      <c r="CA60" s="1037"/>
      <c r="CB60" s="1037"/>
      <c r="CC60" s="1037"/>
      <c r="CD60" s="1037"/>
      <c r="CE60" s="1037"/>
      <c r="CF60" s="1037"/>
      <c r="CG60" s="1058"/>
      <c r="CH60" s="1033"/>
      <c r="CI60" s="1034"/>
      <c r="CJ60" s="1034"/>
      <c r="CK60" s="1034"/>
      <c r="CL60" s="1035"/>
      <c r="CM60" s="1033"/>
      <c r="CN60" s="1034"/>
      <c r="CO60" s="1034"/>
      <c r="CP60" s="1034"/>
      <c r="CQ60" s="1035"/>
      <c r="CR60" s="1033"/>
      <c r="CS60" s="1034"/>
      <c r="CT60" s="1034"/>
      <c r="CU60" s="1034"/>
      <c r="CV60" s="1035"/>
      <c r="CW60" s="1033"/>
      <c r="CX60" s="1034"/>
      <c r="CY60" s="1034"/>
      <c r="CZ60" s="1034"/>
      <c r="DA60" s="1035"/>
      <c r="DB60" s="1033"/>
      <c r="DC60" s="1034"/>
      <c r="DD60" s="1034"/>
      <c r="DE60" s="1034"/>
      <c r="DF60" s="1035"/>
      <c r="DG60" s="1033"/>
      <c r="DH60" s="1034"/>
      <c r="DI60" s="1034"/>
      <c r="DJ60" s="1034"/>
      <c r="DK60" s="1035"/>
      <c r="DL60" s="1033"/>
      <c r="DM60" s="1034"/>
      <c r="DN60" s="1034"/>
      <c r="DO60" s="1034"/>
      <c r="DP60" s="1035"/>
      <c r="DQ60" s="1033"/>
      <c r="DR60" s="1034"/>
      <c r="DS60" s="1034"/>
      <c r="DT60" s="1034"/>
      <c r="DU60" s="1035"/>
      <c r="DV60" s="1036"/>
      <c r="DW60" s="1037"/>
      <c r="DX60" s="1037"/>
      <c r="DY60" s="1037"/>
      <c r="DZ60" s="1038"/>
      <c r="EA60" s="214"/>
    </row>
    <row r="61" spans="1:131" ht="26.25" customHeight="1" thickBot="1" x14ac:dyDescent="0.25">
      <c r="A61" s="223">
        <v>34</v>
      </c>
      <c r="B61" s="1074"/>
      <c r="C61" s="1075"/>
      <c r="D61" s="1075"/>
      <c r="E61" s="1075"/>
      <c r="F61" s="1075"/>
      <c r="G61" s="1075"/>
      <c r="H61" s="1075"/>
      <c r="I61" s="1075"/>
      <c r="J61" s="1075"/>
      <c r="K61" s="1075"/>
      <c r="L61" s="1075"/>
      <c r="M61" s="1075"/>
      <c r="N61" s="1075"/>
      <c r="O61" s="1075"/>
      <c r="P61" s="1076"/>
      <c r="Q61" s="1077"/>
      <c r="R61" s="1069"/>
      <c r="S61" s="1069"/>
      <c r="T61" s="1069"/>
      <c r="U61" s="1069"/>
      <c r="V61" s="1069"/>
      <c r="W61" s="1069"/>
      <c r="X61" s="1069"/>
      <c r="Y61" s="1069"/>
      <c r="Z61" s="1069"/>
      <c r="AA61" s="1069"/>
      <c r="AB61" s="1069"/>
      <c r="AC61" s="1069"/>
      <c r="AD61" s="1069"/>
      <c r="AE61" s="1078"/>
      <c r="AF61" s="1079"/>
      <c r="AG61" s="1080"/>
      <c r="AH61" s="1080"/>
      <c r="AI61" s="1080"/>
      <c r="AJ61" s="1081"/>
      <c r="AK61" s="1068"/>
      <c r="AL61" s="1069"/>
      <c r="AM61" s="1069"/>
      <c r="AN61" s="1069"/>
      <c r="AO61" s="1069"/>
      <c r="AP61" s="1069"/>
      <c r="AQ61" s="1069"/>
      <c r="AR61" s="1069"/>
      <c r="AS61" s="1069"/>
      <c r="AT61" s="1069"/>
      <c r="AU61" s="1069"/>
      <c r="AV61" s="1069"/>
      <c r="AW61" s="1069"/>
      <c r="AX61" s="1069"/>
      <c r="AY61" s="1069"/>
      <c r="AZ61" s="1070"/>
      <c r="BA61" s="1070"/>
      <c r="BB61" s="1070"/>
      <c r="BC61" s="1070"/>
      <c r="BD61" s="1070"/>
      <c r="BE61" s="1013"/>
      <c r="BF61" s="1013"/>
      <c r="BG61" s="1013"/>
      <c r="BH61" s="1013"/>
      <c r="BI61" s="1014"/>
      <c r="BJ61" s="216"/>
      <c r="BK61" s="216"/>
      <c r="BL61" s="216"/>
      <c r="BM61" s="216"/>
      <c r="BN61" s="216"/>
      <c r="BO61" s="226"/>
      <c r="BP61" s="226"/>
      <c r="BQ61" s="223">
        <v>55</v>
      </c>
      <c r="BR61" s="224"/>
      <c r="BS61" s="1036"/>
      <c r="BT61" s="1037"/>
      <c r="BU61" s="1037"/>
      <c r="BV61" s="1037"/>
      <c r="BW61" s="1037"/>
      <c r="BX61" s="1037"/>
      <c r="BY61" s="1037"/>
      <c r="BZ61" s="1037"/>
      <c r="CA61" s="1037"/>
      <c r="CB61" s="1037"/>
      <c r="CC61" s="1037"/>
      <c r="CD61" s="1037"/>
      <c r="CE61" s="1037"/>
      <c r="CF61" s="1037"/>
      <c r="CG61" s="1058"/>
      <c r="CH61" s="1033"/>
      <c r="CI61" s="1034"/>
      <c r="CJ61" s="1034"/>
      <c r="CK61" s="1034"/>
      <c r="CL61" s="1035"/>
      <c r="CM61" s="1033"/>
      <c r="CN61" s="1034"/>
      <c r="CO61" s="1034"/>
      <c r="CP61" s="1034"/>
      <c r="CQ61" s="1035"/>
      <c r="CR61" s="1033"/>
      <c r="CS61" s="1034"/>
      <c r="CT61" s="1034"/>
      <c r="CU61" s="1034"/>
      <c r="CV61" s="1035"/>
      <c r="CW61" s="1033"/>
      <c r="CX61" s="1034"/>
      <c r="CY61" s="1034"/>
      <c r="CZ61" s="1034"/>
      <c r="DA61" s="1035"/>
      <c r="DB61" s="1033"/>
      <c r="DC61" s="1034"/>
      <c r="DD61" s="1034"/>
      <c r="DE61" s="1034"/>
      <c r="DF61" s="1035"/>
      <c r="DG61" s="1033"/>
      <c r="DH61" s="1034"/>
      <c r="DI61" s="1034"/>
      <c r="DJ61" s="1034"/>
      <c r="DK61" s="1035"/>
      <c r="DL61" s="1033"/>
      <c r="DM61" s="1034"/>
      <c r="DN61" s="1034"/>
      <c r="DO61" s="1034"/>
      <c r="DP61" s="1035"/>
      <c r="DQ61" s="1033"/>
      <c r="DR61" s="1034"/>
      <c r="DS61" s="1034"/>
      <c r="DT61" s="1034"/>
      <c r="DU61" s="1035"/>
      <c r="DV61" s="1036"/>
      <c r="DW61" s="1037"/>
      <c r="DX61" s="1037"/>
      <c r="DY61" s="1037"/>
      <c r="DZ61" s="1038"/>
      <c r="EA61" s="214"/>
    </row>
    <row r="62" spans="1:131" ht="26.25" customHeight="1" x14ac:dyDescent="0.2">
      <c r="A62" s="223">
        <v>35</v>
      </c>
      <c r="B62" s="1074"/>
      <c r="C62" s="1075"/>
      <c r="D62" s="1075"/>
      <c r="E62" s="1075"/>
      <c r="F62" s="1075"/>
      <c r="G62" s="1075"/>
      <c r="H62" s="1075"/>
      <c r="I62" s="1075"/>
      <c r="J62" s="1075"/>
      <c r="K62" s="1075"/>
      <c r="L62" s="1075"/>
      <c r="M62" s="1075"/>
      <c r="N62" s="1075"/>
      <c r="O62" s="1075"/>
      <c r="P62" s="1076"/>
      <c r="Q62" s="1077"/>
      <c r="R62" s="1069"/>
      <c r="S62" s="1069"/>
      <c r="T62" s="1069"/>
      <c r="U62" s="1069"/>
      <c r="V62" s="1069"/>
      <c r="W62" s="1069"/>
      <c r="X62" s="1069"/>
      <c r="Y62" s="1069"/>
      <c r="Z62" s="1069"/>
      <c r="AA62" s="1069"/>
      <c r="AB62" s="1069"/>
      <c r="AC62" s="1069"/>
      <c r="AD62" s="1069"/>
      <c r="AE62" s="1078"/>
      <c r="AF62" s="1079"/>
      <c r="AG62" s="1080"/>
      <c r="AH62" s="1080"/>
      <c r="AI62" s="1080"/>
      <c r="AJ62" s="1081"/>
      <c r="AK62" s="1068"/>
      <c r="AL62" s="1069"/>
      <c r="AM62" s="1069"/>
      <c r="AN62" s="1069"/>
      <c r="AO62" s="1069"/>
      <c r="AP62" s="1069"/>
      <c r="AQ62" s="1069"/>
      <c r="AR62" s="1069"/>
      <c r="AS62" s="1069"/>
      <c r="AT62" s="1069"/>
      <c r="AU62" s="1069"/>
      <c r="AV62" s="1069"/>
      <c r="AW62" s="1069"/>
      <c r="AX62" s="1069"/>
      <c r="AY62" s="1069"/>
      <c r="AZ62" s="1070"/>
      <c r="BA62" s="1070"/>
      <c r="BB62" s="1070"/>
      <c r="BC62" s="1070"/>
      <c r="BD62" s="1070"/>
      <c r="BE62" s="1013"/>
      <c r="BF62" s="1013"/>
      <c r="BG62" s="1013"/>
      <c r="BH62" s="1013"/>
      <c r="BI62" s="1014"/>
      <c r="BJ62" s="1071" t="s">
        <v>418</v>
      </c>
      <c r="BK62" s="1072"/>
      <c r="BL62" s="1072"/>
      <c r="BM62" s="1072"/>
      <c r="BN62" s="1073"/>
      <c r="BO62" s="226"/>
      <c r="BP62" s="226"/>
      <c r="BQ62" s="223">
        <v>56</v>
      </c>
      <c r="BR62" s="224"/>
      <c r="BS62" s="1036"/>
      <c r="BT62" s="1037"/>
      <c r="BU62" s="1037"/>
      <c r="BV62" s="1037"/>
      <c r="BW62" s="1037"/>
      <c r="BX62" s="1037"/>
      <c r="BY62" s="1037"/>
      <c r="BZ62" s="1037"/>
      <c r="CA62" s="1037"/>
      <c r="CB62" s="1037"/>
      <c r="CC62" s="1037"/>
      <c r="CD62" s="1037"/>
      <c r="CE62" s="1037"/>
      <c r="CF62" s="1037"/>
      <c r="CG62" s="1058"/>
      <c r="CH62" s="1033"/>
      <c r="CI62" s="1034"/>
      <c r="CJ62" s="1034"/>
      <c r="CK62" s="1034"/>
      <c r="CL62" s="1035"/>
      <c r="CM62" s="1033"/>
      <c r="CN62" s="1034"/>
      <c r="CO62" s="1034"/>
      <c r="CP62" s="1034"/>
      <c r="CQ62" s="1035"/>
      <c r="CR62" s="1033"/>
      <c r="CS62" s="1034"/>
      <c r="CT62" s="1034"/>
      <c r="CU62" s="1034"/>
      <c r="CV62" s="1035"/>
      <c r="CW62" s="1033"/>
      <c r="CX62" s="1034"/>
      <c r="CY62" s="1034"/>
      <c r="CZ62" s="1034"/>
      <c r="DA62" s="1035"/>
      <c r="DB62" s="1033"/>
      <c r="DC62" s="1034"/>
      <c r="DD62" s="1034"/>
      <c r="DE62" s="1034"/>
      <c r="DF62" s="1035"/>
      <c r="DG62" s="1033"/>
      <c r="DH62" s="1034"/>
      <c r="DI62" s="1034"/>
      <c r="DJ62" s="1034"/>
      <c r="DK62" s="1035"/>
      <c r="DL62" s="1033"/>
      <c r="DM62" s="1034"/>
      <c r="DN62" s="1034"/>
      <c r="DO62" s="1034"/>
      <c r="DP62" s="1035"/>
      <c r="DQ62" s="1033"/>
      <c r="DR62" s="1034"/>
      <c r="DS62" s="1034"/>
      <c r="DT62" s="1034"/>
      <c r="DU62" s="1035"/>
      <c r="DV62" s="1036"/>
      <c r="DW62" s="1037"/>
      <c r="DX62" s="1037"/>
      <c r="DY62" s="1037"/>
      <c r="DZ62" s="1038"/>
      <c r="EA62" s="214"/>
    </row>
    <row r="63" spans="1:131" ht="26.25" customHeight="1" thickBot="1" x14ac:dyDescent="0.25">
      <c r="A63" s="225" t="s">
        <v>396</v>
      </c>
      <c r="B63" s="978" t="s">
        <v>419</v>
      </c>
      <c r="C63" s="979"/>
      <c r="D63" s="979"/>
      <c r="E63" s="979"/>
      <c r="F63" s="979"/>
      <c r="G63" s="979"/>
      <c r="H63" s="979"/>
      <c r="I63" s="979"/>
      <c r="J63" s="979"/>
      <c r="K63" s="979"/>
      <c r="L63" s="979"/>
      <c r="M63" s="979"/>
      <c r="N63" s="979"/>
      <c r="O63" s="979"/>
      <c r="P63" s="989"/>
      <c r="Q63" s="1003"/>
      <c r="R63" s="1004"/>
      <c r="S63" s="1004"/>
      <c r="T63" s="1004"/>
      <c r="U63" s="1004"/>
      <c r="V63" s="1004"/>
      <c r="W63" s="1004"/>
      <c r="X63" s="1004"/>
      <c r="Y63" s="1004"/>
      <c r="Z63" s="1004"/>
      <c r="AA63" s="1004"/>
      <c r="AB63" s="1004"/>
      <c r="AC63" s="1004"/>
      <c r="AD63" s="1004"/>
      <c r="AE63" s="1064"/>
      <c r="AF63" s="1065">
        <v>2908</v>
      </c>
      <c r="AG63" s="1000"/>
      <c r="AH63" s="1000"/>
      <c r="AI63" s="1000"/>
      <c r="AJ63" s="1066"/>
      <c r="AK63" s="1067"/>
      <c r="AL63" s="1004"/>
      <c r="AM63" s="1004"/>
      <c r="AN63" s="1004"/>
      <c r="AO63" s="1004"/>
      <c r="AP63" s="1000">
        <v>8474</v>
      </c>
      <c r="AQ63" s="1000"/>
      <c r="AR63" s="1000"/>
      <c r="AS63" s="1000"/>
      <c r="AT63" s="1000"/>
      <c r="AU63" s="1000">
        <v>4037</v>
      </c>
      <c r="AV63" s="1000"/>
      <c r="AW63" s="1000"/>
      <c r="AX63" s="1000"/>
      <c r="AY63" s="1000"/>
      <c r="AZ63" s="1061"/>
      <c r="BA63" s="1061"/>
      <c r="BB63" s="1061"/>
      <c r="BC63" s="1061"/>
      <c r="BD63" s="1061"/>
      <c r="BE63" s="1001"/>
      <c r="BF63" s="1001"/>
      <c r="BG63" s="1001"/>
      <c r="BH63" s="1001"/>
      <c r="BI63" s="1002"/>
      <c r="BJ63" s="1062" t="s">
        <v>420</v>
      </c>
      <c r="BK63" s="994"/>
      <c r="BL63" s="994"/>
      <c r="BM63" s="994"/>
      <c r="BN63" s="1063"/>
      <c r="BO63" s="226"/>
      <c r="BP63" s="226"/>
      <c r="BQ63" s="223">
        <v>57</v>
      </c>
      <c r="BR63" s="224"/>
      <c r="BS63" s="1036"/>
      <c r="BT63" s="1037"/>
      <c r="BU63" s="1037"/>
      <c r="BV63" s="1037"/>
      <c r="BW63" s="1037"/>
      <c r="BX63" s="1037"/>
      <c r="BY63" s="1037"/>
      <c r="BZ63" s="1037"/>
      <c r="CA63" s="1037"/>
      <c r="CB63" s="1037"/>
      <c r="CC63" s="1037"/>
      <c r="CD63" s="1037"/>
      <c r="CE63" s="1037"/>
      <c r="CF63" s="1037"/>
      <c r="CG63" s="1058"/>
      <c r="CH63" s="1033"/>
      <c r="CI63" s="1034"/>
      <c r="CJ63" s="1034"/>
      <c r="CK63" s="1034"/>
      <c r="CL63" s="1035"/>
      <c r="CM63" s="1033"/>
      <c r="CN63" s="1034"/>
      <c r="CO63" s="1034"/>
      <c r="CP63" s="1034"/>
      <c r="CQ63" s="1035"/>
      <c r="CR63" s="1033"/>
      <c r="CS63" s="1034"/>
      <c r="CT63" s="1034"/>
      <c r="CU63" s="1034"/>
      <c r="CV63" s="1035"/>
      <c r="CW63" s="1033"/>
      <c r="CX63" s="1034"/>
      <c r="CY63" s="1034"/>
      <c r="CZ63" s="1034"/>
      <c r="DA63" s="1035"/>
      <c r="DB63" s="1033"/>
      <c r="DC63" s="1034"/>
      <c r="DD63" s="1034"/>
      <c r="DE63" s="1034"/>
      <c r="DF63" s="1035"/>
      <c r="DG63" s="1033"/>
      <c r="DH63" s="1034"/>
      <c r="DI63" s="1034"/>
      <c r="DJ63" s="1034"/>
      <c r="DK63" s="1035"/>
      <c r="DL63" s="1033"/>
      <c r="DM63" s="1034"/>
      <c r="DN63" s="1034"/>
      <c r="DO63" s="1034"/>
      <c r="DP63" s="1035"/>
      <c r="DQ63" s="1033"/>
      <c r="DR63" s="1034"/>
      <c r="DS63" s="1034"/>
      <c r="DT63" s="1034"/>
      <c r="DU63" s="1035"/>
      <c r="DV63" s="1036"/>
      <c r="DW63" s="1037"/>
      <c r="DX63" s="1037"/>
      <c r="DY63" s="1037"/>
      <c r="DZ63" s="1038"/>
      <c r="EA63" s="214"/>
    </row>
    <row r="64" spans="1:131" ht="26.25" customHeight="1" x14ac:dyDescent="0.2">
      <c r="A64" s="226"/>
      <c r="B64" s="226"/>
      <c r="C64" s="226"/>
      <c r="D64" s="226"/>
      <c r="E64" s="226"/>
      <c r="F64" s="226"/>
      <c r="G64" s="226"/>
      <c r="H64" s="226"/>
      <c r="I64" s="226"/>
      <c r="J64" s="226"/>
      <c r="K64" s="226"/>
      <c r="L64" s="226"/>
      <c r="M64" s="226"/>
      <c r="N64" s="226"/>
      <c r="O64" s="226"/>
      <c r="P64" s="226"/>
      <c r="Q64" s="226"/>
      <c r="R64" s="226"/>
      <c r="S64" s="226"/>
      <c r="T64" s="226"/>
      <c r="U64" s="226"/>
      <c r="V64" s="226"/>
      <c r="W64" s="226"/>
      <c r="X64" s="226"/>
      <c r="Y64" s="226"/>
      <c r="Z64" s="226"/>
      <c r="AA64" s="226"/>
      <c r="AB64" s="226"/>
      <c r="AC64" s="226"/>
      <c r="AD64" s="226"/>
      <c r="AE64" s="226"/>
      <c r="AF64" s="226"/>
      <c r="AG64" s="226"/>
      <c r="AH64" s="226"/>
      <c r="AI64" s="226"/>
      <c r="AJ64" s="226"/>
      <c r="AK64" s="226"/>
      <c r="AL64" s="226"/>
      <c r="AM64" s="226"/>
      <c r="AN64" s="226"/>
      <c r="AO64" s="226"/>
      <c r="AP64" s="226"/>
      <c r="AQ64" s="226"/>
      <c r="AR64" s="226"/>
      <c r="AS64" s="226"/>
      <c r="AT64" s="226"/>
      <c r="AU64" s="226"/>
      <c r="AV64" s="226"/>
      <c r="AW64" s="226"/>
      <c r="AX64" s="226"/>
      <c r="AY64" s="226"/>
      <c r="AZ64" s="226"/>
      <c r="BA64" s="226"/>
      <c r="BB64" s="226"/>
      <c r="BC64" s="226"/>
      <c r="BD64" s="226"/>
      <c r="BE64" s="226"/>
      <c r="BF64" s="226"/>
      <c r="BG64" s="226"/>
      <c r="BH64" s="226"/>
      <c r="BI64" s="226"/>
      <c r="BJ64" s="226"/>
      <c r="BK64" s="226"/>
      <c r="BL64" s="226"/>
      <c r="BM64" s="226"/>
      <c r="BN64" s="226"/>
      <c r="BO64" s="226"/>
      <c r="BP64" s="226"/>
      <c r="BQ64" s="223">
        <v>58</v>
      </c>
      <c r="BR64" s="224"/>
      <c r="BS64" s="1036"/>
      <c r="BT64" s="1037"/>
      <c r="BU64" s="1037"/>
      <c r="BV64" s="1037"/>
      <c r="BW64" s="1037"/>
      <c r="BX64" s="1037"/>
      <c r="BY64" s="1037"/>
      <c r="BZ64" s="1037"/>
      <c r="CA64" s="1037"/>
      <c r="CB64" s="1037"/>
      <c r="CC64" s="1037"/>
      <c r="CD64" s="1037"/>
      <c r="CE64" s="1037"/>
      <c r="CF64" s="1037"/>
      <c r="CG64" s="1058"/>
      <c r="CH64" s="1033"/>
      <c r="CI64" s="1034"/>
      <c r="CJ64" s="1034"/>
      <c r="CK64" s="1034"/>
      <c r="CL64" s="1035"/>
      <c r="CM64" s="1033"/>
      <c r="CN64" s="1034"/>
      <c r="CO64" s="1034"/>
      <c r="CP64" s="1034"/>
      <c r="CQ64" s="1035"/>
      <c r="CR64" s="1033"/>
      <c r="CS64" s="1034"/>
      <c r="CT64" s="1034"/>
      <c r="CU64" s="1034"/>
      <c r="CV64" s="1035"/>
      <c r="CW64" s="1033"/>
      <c r="CX64" s="1034"/>
      <c r="CY64" s="1034"/>
      <c r="CZ64" s="1034"/>
      <c r="DA64" s="1035"/>
      <c r="DB64" s="1033"/>
      <c r="DC64" s="1034"/>
      <c r="DD64" s="1034"/>
      <c r="DE64" s="1034"/>
      <c r="DF64" s="1035"/>
      <c r="DG64" s="1033"/>
      <c r="DH64" s="1034"/>
      <c r="DI64" s="1034"/>
      <c r="DJ64" s="1034"/>
      <c r="DK64" s="1035"/>
      <c r="DL64" s="1033"/>
      <c r="DM64" s="1034"/>
      <c r="DN64" s="1034"/>
      <c r="DO64" s="1034"/>
      <c r="DP64" s="1035"/>
      <c r="DQ64" s="1033"/>
      <c r="DR64" s="1034"/>
      <c r="DS64" s="1034"/>
      <c r="DT64" s="1034"/>
      <c r="DU64" s="1035"/>
      <c r="DV64" s="1036"/>
      <c r="DW64" s="1037"/>
      <c r="DX64" s="1037"/>
      <c r="DY64" s="1037"/>
      <c r="DZ64" s="1038"/>
      <c r="EA64" s="214"/>
    </row>
    <row r="65" spans="1:131" ht="26.25" customHeight="1" thickBot="1" x14ac:dyDescent="0.25">
      <c r="A65" s="216" t="s">
        <v>421</v>
      </c>
      <c r="B65" s="216"/>
      <c r="C65" s="216"/>
      <c r="D65" s="216"/>
      <c r="E65" s="216"/>
      <c r="F65" s="216"/>
      <c r="G65" s="216"/>
      <c r="H65" s="216"/>
      <c r="I65" s="216"/>
      <c r="J65" s="216"/>
      <c r="K65" s="216"/>
      <c r="L65" s="216"/>
      <c r="M65" s="216"/>
      <c r="N65" s="216"/>
      <c r="O65" s="216"/>
      <c r="P65" s="216"/>
      <c r="Q65" s="216"/>
      <c r="R65" s="216"/>
      <c r="S65" s="216"/>
      <c r="T65" s="216"/>
      <c r="U65" s="216"/>
      <c r="V65" s="216"/>
      <c r="W65" s="216"/>
      <c r="X65" s="216"/>
      <c r="Y65" s="216"/>
      <c r="Z65" s="216"/>
      <c r="AA65" s="216"/>
      <c r="AB65" s="216"/>
      <c r="AC65" s="216"/>
      <c r="AD65" s="216"/>
      <c r="AE65" s="216"/>
      <c r="AF65" s="216"/>
      <c r="AG65" s="216"/>
      <c r="AH65" s="216"/>
      <c r="AI65" s="216"/>
      <c r="AJ65" s="216"/>
      <c r="AK65" s="216"/>
      <c r="AL65" s="216"/>
      <c r="AM65" s="216"/>
      <c r="AN65" s="216"/>
      <c r="AO65" s="216"/>
      <c r="AP65" s="216"/>
      <c r="AQ65" s="216"/>
      <c r="AR65" s="216"/>
      <c r="AS65" s="216"/>
      <c r="AT65" s="216"/>
      <c r="AU65" s="216"/>
      <c r="AV65" s="216"/>
      <c r="AW65" s="216"/>
      <c r="AX65" s="216"/>
      <c r="AY65" s="216"/>
      <c r="AZ65" s="216"/>
      <c r="BA65" s="216"/>
      <c r="BB65" s="216"/>
      <c r="BC65" s="216"/>
      <c r="BD65" s="216"/>
      <c r="BE65" s="226"/>
      <c r="BF65" s="226"/>
      <c r="BG65" s="226"/>
      <c r="BH65" s="226"/>
      <c r="BI65" s="226"/>
      <c r="BJ65" s="226"/>
      <c r="BK65" s="226"/>
      <c r="BL65" s="226"/>
      <c r="BM65" s="226"/>
      <c r="BN65" s="226"/>
      <c r="BO65" s="226"/>
      <c r="BP65" s="226"/>
      <c r="BQ65" s="223">
        <v>59</v>
      </c>
      <c r="BR65" s="224"/>
      <c r="BS65" s="1036"/>
      <c r="BT65" s="1037"/>
      <c r="BU65" s="1037"/>
      <c r="BV65" s="1037"/>
      <c r="BW65" s="1037"/>
      <c r="BX65" s="1037"/>
      <c r="BY65" s="1037"/>
      <c r="BZ65" s="1037"/>
      <c r="CA65" s="1037"/>
      <c r="CB65" s="1037"/>
      <c r="CC65" s="1037"/>
      <c r="CD65" s="1037"/>
      <c r="CE65" s="1037"/>
      <c r="CF65" s="1037"/>
      <c r="CG65" s="1058"/>
      <c r="CH65" s="1033"/>
      <c r="CI65" s="1034"/>
      <c r="CJ65" s="1034"/>
      <c r="CK65" s="1034"/>
      <c r="CL65" s="1035"/>
      <c r="CM65" s="1033"/>
      <c r="CN65" s="1034"/>
      <c r="CO65" s="1034"/>
      <c r="CP65" s="1034"/>
      <c r="CQ65" s="1035"/>
      <c r="CR65" s="1033"/>
      <c r="CS65" s="1034"/>
      <c r="CT65" s="1034"/>
      <c r="CU65" s="1034"/>
      <c r="CV65" s="1035"/>
      <c r="CW65" s="1033"/>
      <c r="CX65" s="1034"/>
      <c r="CY65" s="1034"/>
      <c r="CZ65" s="1034"/>
      <c r="DA65" s="1035"/>
      <c r="DB65" s="1033"/>
      <c r="DC65" s="1034"/>
      <c r="DD65" s="1034"/>
      <c r="DE65" s="1034"/>
      <c r="DF65" s="1035"/>
      <c r="DG65" s="1033"/>
      <c r="DH65" s="1034"/>
      <c r="DI65" s="1034"/>
      <c r="DJ65" s="1034"/>
      <c r="DK65" s="1035"/>
      <c r="DL65" s="1033"/>
      <c r="DM65" s="1034"/>
      <c r="DN65" s="1034"/>
      <c r="DO65" s="1034"/>
      <c r="DP65" s="1035"/>
      <c r="DQ65" s="1033"/>
      <c r="DR65" s="1034"/>
      <c r="DS65" s="1034"/>
      <c r="DT65" s="1034"/>
      <c r="DU65" s="1035"/>
      <c r="DV65" s="1036"/>
      <c r="DW65" s="1037"/>
      <c r="DX65" s="1037"/>
      <c r="DY65" s="1037"/>
      <c r="DZ65" s="1038"/>
      <c r="EA65" s="214"/>
    </row>
    <row r="66" spans="1:131" ht="26.25" customHeight="1" x14ac:dyDescent="0.2">
      <c r="A66" s="1039" t="s">
        <v>422</v>
      </c>
      <c r="B66" s="1040"/>
      <c r="C66" s="1040"/>
      <c r="D66" s="1040"/>
      <c r="E66" s="1040"/>
      <c r="F66" s="1040"/>
      <c r="G66" s="1040"/>
      <c r="H66" s="1040"/>
      <c r="I66" s="1040"/>
      <c r="J66" s="1040"/>
      <c r="K66" s="1040"/>
      <c r="L66" s="1040"/>
      <c r="M66" s="1040"/>
      <c r="N66" s="1040"/>
      <c r="O66" s="1040"/>
      <c r="P66" s="1041"/>
      <c r="Q66" s="1045" t="s">
        <v>423</v>
      </c>
      <c r="R66" s="1046"/>
      <c r="S66" s="1046"/>
      <c r="T66" s="1046"/>
      <c r="U66" s="1047"/>
      <c r="V66" s="1045" t="s">
        <v>424</v>
      </c>
      <c r="W66" s="1046"/>
      <c r="X66" s="1046"/>
      <c r="Y66" s="1046"/>
      <c r="Z66" s="1047"/>
      <c r="AA66" s="1045" t="s">
        <v>425</v>
      </c>
      <c r="AB66" s="1046"/>
      <c r="AC66" s="1046"/>
      <c r="AD66" s="1046"/>
      <c r="AE66" s="1047"/>
      <c r="AF66" s="1051" t="s">
        <v>426</v>
      </c>
      <c r="AG66" s="1052"/>
      <c r="AH66" s="1052"/>
      <c r="AI66" s="1052"/>
      <c r="AJ66" s="1053"/>
      <c r="AK66" s="1045" t="s">
        <v>405</v>
      </c>
      <c r="AL66" s="1040"/>
      <c r="AM66" s="1040"/>
      <c r="AN66" s="1040"/>
      <c r="AO66" s="1041"/>
      <c r="AP66" s="1045" t="s">
        <v>406</v>
      </c>
      <c r="AQ66" s="1046"/>
      <c r="AR66" s="1046"/>
      <c r="AS66" s="1046"/>
      <c r="AT66" s="1047"/>
      <c r="AU66" s="1045" t="s">
        <v>427</v>
      </c>
      <c r="AV66" s="1046"/>
      <c r="AW66" s="1046"/>
      <c r="AX66" s="1046"/>
      <c r="AY66" s="1047"/>
      <c r="AZ66" s="1045" t="s">
        <v>383</v>
      </c>
      <c r="BA66" s="1046"/>
      <c r="BB66" s="1046"/>
      <c r="BC66" s="1046"/>
      <c r="BD66" s="1059"/>
      <c r="BE66" s="226"/>
      <c r="BF66" s="226"/>
      <c r="BG66" s="226"/>
      <c r="BH66" s="226"/>
      <c r="BI66" s="226"/>
      <c r="BJ66" s="226"/>
      <c r="BK66" s="226"/>
      <c r="BL66" s="226"/>
      <c r="BM66" s="226"/>
      <c r="BN66" s="226"/>
      <c r="BO66" s="226"/>
      <c r="BP66" s="226"/>
      <c r="BQ66" s="223">
        <v>60</v>
      </c>
      <c r="BR66" s="228"/>
      <c r="BS66" s="986"/>
      <c r="BT66" s="987"/>
      <c r="BU66" s="987"/>
      <c r="BV66" s="987"/>
      <c r="BW66" s="987"/>
      <c r="BX66" s="987"/>
      <c r="BY66" s="987"/>
      <c r="BZ66" s="987"/>
      <c r="CA66" s="987"/>
      <c r="CB66" s="987"/>
      <c r="CC66" s="987"/>
      <c r="CD66" s="987"/>
      <c r="CE66" s="987"/>
      <c r="CF66" s="987"/>
      <c r="CG66" s="996"/>
      <c r="CH66" s="997"/>
      <c r="CI66" s="998"/>
      <c r="CJ66" s="998"/>
      <c r="CK66" s="998"/>
      <c r="CL66" s="999"/>
      <c r="CM66" s="997"/>
      <c r="CN66" s="998"/>
      <c r="CO66" s="998"/>
      <c r="CP66" s="998"/>
      <c r="CQ66" s="999"/>
      <c r="CR66" s="997"/>
      <c r="CS66" s="998"/>
      <c r="CT66" s="998"/>
      <c r="CU66" s="998"/>
      <c r="CV66" s="999"/>
      <c r="CW66" s="997"/>
      <c r="CX66" s="998"/>
      <c r="CY66" s="998"/>
      <c r="CZ66" s="998"/>
      <c r="DA66" s="999"/>
      <c r="DB66" s="997"/>
      <c r="DC66" s="998"/>
      <c r="DD66" s="998"/>
      <c r="DE66" s="998"/>
      <c r="DF66" s="999"/>
      <c r="DG66" s="997"/>
      <c r="DH66" s="998"/>
      <c r="DI66" s="998"/>
      <c r="DJ66" s="998"/>
      <c r="DK66" s="999"/>
      <c r="DL66" s="997"/>
      <c r="DM66" s="998"/>
      <c r="DN66" s="998"/>
      <c r="DO66" s="998"/>
      <c r="DP66" s="999"/>
      <c r="DQ66" s="997"/>
      <c r="DR66" s="998"/>
      <c r="DS66" s="998"/>
      <c r="DT66" s="998"/>
      <c r="DU66" s="999"/>
      <c r="DV66" s="986"/>
      <c r="DW66" s="987"/>
      <c r="DX66" s="987"/>
      <c r="DY66" s="987"/>
      <c r="DZ66" s="988"/>
      <c r="EA66" s="214"/>
    </row>
    <row r="67" spans="1:131" ht="26.25" customHeight="1" thickBot="1" x14ac:dyDescent="0.25">
      <c r="A67" s="1042"/>
      <c r="B67" s="1043"/>
      <c r="C67" s="1043"/>
      <c r="D67" s="1043"/>
      <c r="E67" s="1043"/>
      <c r="F67" s="1043"/>
      <c r="G67" s="1043"/>
      <c r="H67" s="1043"/>
      <c r="I67" s="1043"/>
      <c r="J67" s="1043"/>
      <c r="K67" s="1043"/>
      <c r="L67" s="1043"/>
      <c r="M67" s="1043"/>
      <c r="N67" s="1043"/>
      <c r="O67" s="1043"/>
      <c r="P67" s="1044"/>
      <c r="Q67" s="1048"/>
      <c r="R67" s="1049"/>
      <c r="S67" s="1049"/>
      <c r="T67" s="1049"/>
      <c r="U67" s="1050"/>
      <c r="V67" s="1048"/>
      <c r="W67" s="1049"/>
      <c r="X67" s="1049"/>
      <c r="Y67" s="1049"/>
      <c r="Z67" s="1050"/>
      <c r="AA67" s="1048"/>
      <c r="AB67" s="1049"/>
      <c r="AC67" s="1049"/>
      <c r="AD67" s="1049"/>
      <c r="AE67" s="1050"/>
      <c r="AF67" s="1054"/>
      <c r="AG67" s="1055"/>
      <c r="AH67" s="1055"/>
      <c r="AI67" s="1055"/>
      <c r="AJ67" s="1056"/>
      <c r="AK67" s="1057"/>
      <c r="AL67" s="1043"/>
      <c r="AM67" s="1043"/>
      <c r="AN67" s="1043"/>
      <c r="AO67" s="1044"/>
      <c r="AP67" s="1048"/>
      <c r="AQ67" s="1049"/>
      <c r="AR67" s="1049"/>
      <c r="AS67" s="1049"/>
      <c r="AT67" s="1050"/>
      <c r="AU67" s="1048"/>
      <c r="AV67" s="1049"/>
      <c r="AW67" s="1049"/>
      <c r="AX67" s="1049"/>
      <c r="AY67" s="1050"/>
      <c r="AZ67" s="1048"/>
      <c r="BA67" s="1049"/>
      <c r="BB67" s="1049"/>
      <c r="BC67" s="1049"/>
      <c r="BD67" s="1060"/>
      <c r="BE67" s="226"/>
      <c r="BF67" s="226"/>
      <c r="BG67" s="226"/>
      <c r="BH67" s="226"/>
      <c r="BI67" s="226"/>
      <c r="BJ67" s="226"/>
      <c r="BK67" s="226"/>
      <c r="BL67" s="226"/>
      <c r="BM67" s="226"/>
      <c r="BN67" s="226"/>
      <c r="BO67" s="226"/>
      <c r="BP67" s="226"/>
      <c r="BQ67" s="223">
        <v>61</v>
      </c>
      <c r="BR67" s="228"/>
      <c r="BS67" s="986"/>
      <c r="BT67" s="987"/>
      <c r="BU67" s="987"/>
      <c r="BV67" s="987"/>
      <c r="BW67" s="987"/>
      <c r="BX67" s="987"/>
      <c r="BY67" s="987"/>
      <c r="BZ67" s="987"/>
      <c r="CA67" s="987"/>
      <c r="CB67" s="987"/>
      <c r="CC67" s="987"/>
      <c r="CD67" s="987"/>
      <c r="CE67" s="987"/>
      <c r="CF67" s="987"/>
      <c r="CG67" s="996"/>
      <c r="CH67" s="997"/>
      <c r="CI67" s="998"/>
      <c r="CJ67" s="998"/>
      <c r="CK67" s="998"/>
      <c r="CL67" s="999"/>
      <c r="CM67" s="997"/>
      <c r="CN67" s="998"/>
      <c r="CO67" s="998"/>
      <c r="CP67" s="998"/>
      <c r="CQ67" s="999"/>
      <c r="CR67" s="997"/>
      <c r="CS67" s="998"/>
      <c r="CT67" s="998"/>
      <c r="CU67" s="998"/>
      <c r="CV67" s="999"/>
      <c r="CW67" s="997"/>
      <c r="CX67" s="998"/>
      <c r="CY67" s="998"/>
      <c r="CZ67" s="998"/>
      <c r="DA67" s="999"/>
      <c r="DB67" s="997"/>
      <c r="DC67" s="998"/>
      <c r="DD67" s="998"/>
      <c r="DE67" s="998"/>
      <c r="DF67" s="999"/>
      <c r="DG67" s="997"/>
      <c r="DH67" s="998"/>
      <c r="DI67" s="998"/>
      <c r="DJ67" s="998"/>
      <c r="DK67" s="999"/>
      <c r="DL67" s="997"/>
      <c r="DM67" s="998"/>
      <c r="DN67" s="998"/>
      <c r="DO67" s="998"/>
      <c r="DP67" s="999"/>
      <c r="DQ67" s="997"/>
      <c r="DR67" s="998"/>
      <c r="DS67" s="998"/>
      <c r="DT67" s="998"/>
      <c r="DU67" s="999"/>
      <c r="DV67" s="986"/>
      <c r="DW67" s="987"/>
      <c r="DX67" s="987"/>
      <c r="DY67" s="987"/>
      <c r="DZ67" s="988"/>
      <c r="EA67" s="214"/>
    </row>
    <row r="68" spans="1:131" ht="26.25" customHeight="1" thickTop="1" x14ac:dyDescent="0.2">
      <c r="A68" s="221">
        <v>1</v>
      </c>
      <c r="B68" s="1029" t="s">
        <v>593</v>
      </c>
      <c r="C68" s="1030"/>
      <c r="D68" s="1030"/>
      <c r="E68" s="1030"/>
      <c r="F68" s="1030"/>
      <c r="G68" s="1030"/>
      <c r="H68" s="1030"/>
      <c r="I68" s="1030"/>
      <c r="J68" s="1030"/>
      <c r="K68" s="1030"/>
      <c r="L68" s="1030"/>
      <c r="M68" s="1030"/>
      <c r="N68" s="1030"/>
      <c r="O68" s="1030"/>
      <c r="P68" s="1031"/>
      <c r="Q68" s="1032">
        <v>3966</v>
      </c>
      <c r="R68" s="1026"/>
      <c r="S68" s="1026"/>
      <c r="T68" s="1026"/>
      <c r="U68" s="1026"/>
      <c r="V68" s="1026">
        <v>3752</v>
      </c>
      <c r="W68" s="1026"/>
      <c r="X68" s="1026"/>
      <c r="Y68" s="1026"/>
      <c r="Z68" s="1026"/>
      <c r="AA68" s="1026">
        <v>214</v>
      </c>
      <c r="AB68" s="1026"/>
      <c r="AC68" s="1026"/>
      <c r="AD68" s="1026"/>
      <c r="AE68" s="1026"/>
      <c r="AF68" s="1026">
        <v>214</v>
      </c>
      <c r="AG68" s="1026"/>
      <c r="AH68" s="1026"/>
      <c r="AI68" s="1026"/>
      <c r="AJ68" s="1026"/>
      <c r="AK68" s="1026">
        <v>22</v>
      </c>
      <c r="AL68" s="1026"/>
      <c r="AM68" s="1026"/>
      <c r="AN68" s="1026"/>
      <c r="AO68" s="1026"/>
      <c r="AP68" s="1026" t="s">
        <v>592</v>
      </c>
      <c r="AQ68" s="1026"/>
      <c r="AR68" s="1026"/>
      <c r="AS68" s="1026"/>
      <c r="AT68" s="1026"/>
      <c r="AU68" s="1026" t="s">
        <v>592</v>
      </c>
      <c r="AV68" s="1026"/>
      <c r="AW68" s="1026"/>
      <c r="AX68" s="1026"/>
      <c r="AY68" s="1026"/>
      <c r="AZ68" s="1027"/>
      <c r="BA68" s="1027"/>
      <c r="BB68" s="1027"/>
      <c r="BC68" s="1027"/>
      <c r="BD68" s="1028"/>
      <c r="BE68" s="226"/>
      <c r="BF68" s="226"/>
      <c r="BG68" s="226"/>
      <c r="BH68" s="226"/>
      <c r="BI68" s="226"/>
      <c r="BJ68" s="226"/>
      <c r="BK68" s="226"/>
      <c r="BL68" s="226"/>
      <c r="BM68" s="226"/>
      <c r="BN68" s="226"/>
      <c r="BO68" s="226"/>
      <c r="BP68" s="226"/>
      <c r="BQ68" s="223">
        <v>62</v>
      </c>
      <c r="BR68" s="228"/>
      <c r="BS68" s="986"/>
      <c r="BT68" s="987"/>
      <c r="BU68" s="987"/>
      <c r="BV68" s="987"/>
      <c r="BW68" s="987"/>
      <c r="BX68" s="987"/>
      <c r="BY68" s="987"/>
      <c r="BZ68" s="987"/>
      <c r="CA68" s="987"/>
      <c r="CB68" s="987"/>
      <c r="CC68" s="987"/>
      <c r="CD68" s="987"/>
      <c r="CE68" s="987"/>
      <c r="CF68" s="987"/>
      <c r="CG68" s="996"/>
      <c r="CH68" s="997"/>
      <c r="CI68" s="998"/>
      <c r="CJ68" s="998"/>
      <c r="CK68" s="998"/>
      <c r="CL68" s="999"/>
      <c r="CM68" s="997"/>
      <c r="CN68" s="998"/>
      <c r="CO68" s="998"/>
      <c r="CP68" s="998"/>
      <c r="CQ68" s="999"/>
      <c r="CR68" s="997"/>
      <c r="CS68" s="998"/>
      <c r="CT68" s="998"/>
      <c r="CU68" s="998"/>
      <c r="CV68" s="999"/>
      <c r="CW68" s="997"/>
      <c r="CX68" s="998"/>
      <c r="CY68" s="998"/>
      <c r="CZ68" s="998"/>
      <c r="DA68" s="999"/>
      <c r="DB68" s="997"/>
      <c r="DC68" s="998"/>
      <c r="DD68" s="998"/>
      <c r="DE68" s="998"/>
      <c r="DF68" s="999"/>
      <c r="DG68" s="997"/>
      <c r="DH68" s="998"/>
      <c r="DI68" s="998"/>
      <c r="DJ68" s="998"/>
      <c r="DK68" s="999"/>
      <c r="DL68" s="997"/>
      <c r="DM68" s="998"/>
      <c r="DN68" s="998"/>
      <c r="DO68" s="998"/>
      <c r="DP68" s="999"/>
      <c r="DQ68" s="997"/>
      <c r="DR68" s="998"/>
      <c r="DS68" s="998"/>
      <c r="DT68" s="998"/>
      <c r="DU68" s="999"/>
      <c r="DV68" s="986"/>
      <c r="DW68" s="987"/>
      <c r="DX68" s="987"/>
      <c r="DY68" s="987"/>
      <c r="DZ68" s="988"/>
      <c r="EA68" s="214"/>
    </row>
    <row r="69" spans="1:131" ht="26.25" customHeight="1" x14ac:dyDescent="0.2">
      <c r="A69" s="223">
        <v>2</v>
      </c>
      <c r="B69" s="1023" t="s">
        <v>594</v>
      </c>
      <c r="C69" s="1024"/>
      <c r="D69" s="1024"/>
      <c r="E69" s="1024"/>
      <c r="F69" s="1024"/>
      <c r="G69" s="1024"/>
      <c r="H69" s="1024"/>
      <c r="I69" s="1024"/>
      <c r="J69" s="1024"/>
      <c r="K69" s="1024"/>
      <c r="L69" s="1024"/>
      <c r="M69" s="1024"/>
      <c r="N69" s="1024"/>
      <c r="O69" s="1024"/>
      <c r="P69" s="1025"/>
      <c r="Q69" s="1018">
        <v>97</v>
      </c>
      <c r="R69" s="1012"/>
      <c r="S69" s="1012"/>
      <c r="T69" s="1012"/>
      <c r="U69" s="1012"/>
      <c r="V69" s="1012">
        <v>94</v>
      </c>
      <c r="W69" s="1012"/>
      <c r="X69" s="1012"/>
      <c r="Y69" s="1012"/>
      <c r="Z69" s="1012"/>
      <c r="AA69" s="1012">
        <v>4</v>
      </c>
      <c r="AB69" s="1012"/>
      <c r="AC69" s="1012"/>
      <c r="AD69" s="1012"/>
      <c r="AE69" s="1012"/>
      <c r="AF69" s="1012">
        <v>4</v>
      </c>
      <c r="AG69" s="1012"/>
      <c r="AH69" s="1012"/>
      <c r="AI69" s="1012"/>
      <c r="AJ69" s="1012"/>
      <c r="AK69" s="1012" t="s">
        <v>592</v>
      </c>
      <c r="AL69" s="1012"/>
      <c r="AM69" s="1012"/>
      <c r="AN69" s="1012"/>
      <c r="AO69" s="1012"/>
      <c r="AP69" s="1012" t="s">
        <v>592</v>
      </c>
      <c r="AQ69" s="1012"/>
      <c r="AR69" s="1012"/>
      <c r="AS69" s="1012"/>
      <c r="AT69" s="1012"/>
      <c r="AU69" s="1012" t="s">
        <v>592</v>
      </c>
      <c r="AV69" s="1012"/>
      <c r="AW69" s="1012"/>
      <c r="AX69" s="1012"/>
      <c r="AY69" s="1012"/>
      <c r="AZ69" s="1013"/>
      <c r="BA69" s="1013"/>
      <c r="BB69" s="1013"/>
      <c r="BC69" s="1013"/>
      <c r="BD69" s="1014"/>
      <c r="BE69" s="226"/>
      <c r="BF69" s="226"/>
      <c r="BG69" s="226"/>
      <c r="BH69" s="226"/>
      <c r="BI69" s="226"/>
      <c r="BJ69" s="226"/>
      <c r="BK69" s="226"/>
      <c r="BL69" s="226"/>
      <c r="BM69" s="226"/>
      <c r="BN69" s="226"/>
      <c r="BO69" s="226"/>
      <c r="BP69" s="226"/>
      <c r="BQ69" s="223">
        <v>63</v>
      </c>
      <c r="BR69" s="228"/>
      <c r="BS69" s="986"/>
      <c r="BT69" s="987"/>
      <c r="BU69" s="987"/>
      <c r="BV69" s="987"/>
      <c r="BW69" s="987"/>
      <c r="BX69" s="987"/>
      <c r="BY69" s="987"/>
      <c r="BZ69" s="987"/>
      <c r="CA69" s="987"/>
      <c r="CB69" s="987"/>
      <c r="CC69" s="987"/>
      <c r="CD69" s="987"/>
      <c r="CE69" s="987"/>
      <c r="CF69" s="987"/>
      <c r="CG69" s="996"/>
      <c r="CH69" s="997"/>
      <c r="CI69" s="998"/>
      <c r="CJ69" s="998"/>
      <c r="CK69" s="998"/>
      <c r="CL69" s="999"/>
      <c r="CM69" s="997"/>
      <c r="CN69" s="998"/>
      <c r="CO69" s="998"/>
      <c r="CP69" s="998"/>
      <c r="CQ69" s="999"/>
      <c r="CR69" s="997"/>
      <c r="CS69" s="998"/>
      <c r="CT69" s="998"/>
      <c r="CU69" s="998"/>
      <c r="CV69" s="999"/>
      <c r="CW69" s="997"/>
      <c r="CX69" s="998"/>
      <c r="CY69" s="998"/>
      <c r="CZ69" s="998"/>
      <c r="DA69" s="999"/>
      <c r="DB69" s="997"/>
      <c r="DC69" s="998"/>
      <c r="DD69" s="998"/>
      <c r="DE69" s="998"/>
      <c r="DF69" s="999"/>
      <c r="DG69" s="997"/>
      <c r="DH69" s="998"/>
      <c r="DI69" s="998"/>
      <c r="DJ69" s="998"/>
      <c r="DK69" s="999"/>
      <c r="DL69" s="997"/>
      <c r="DM69" s="998"/>
      <c r="DN69" s="998"/>
      <c r="DO69" s="998"/>
      <c r="DP69" s="999"/>
      <c r="DQ69" s="997"/>
      <c r="DR69" s="998"/>
      <c r="DS69" s="998"/>
      <c r="DT69" s="998"/>
      <c r="DU69" s="999"/>
      <c r="DV69" s="986"/>
      <c r="DW69" s="987"/>
      <c r="DX69" s="987"/>
      <c r="DY69" s="987"/>
      <c r="DZ69" s="988"/>
      <c r="EA69" s="214"/>
    </row>
    <row r="70" spans="1:131" ht="26.25" customHeight="1" x14ac:dyDescent="0.2">
      <c r="A70" s="223">
        <v>3</v>
      </c>
      <c r="B70" s="1023" t="s">
        <v>595</v>
      </c>
      <c r="C70" s="1024"/>
      <c r="D70" s="1024"/>
      <c r="E70" s="1024"/>
      <c r="F70" s="1024"/>
      <c r="G70" s="1024"/>
      <c r="H70" s="1024"/>
      <c r="I70" s="1024"/>
      <c r="J70" s="1024"/>
      <c r="K70" s="1024"/>
      <c r="L70" s="1024"/>
      <c r="M70" s="1024"/>
      <c r="N70" s="1024"/>
      <c r="O70" s="1024"/>
      <c r="P70" s="1025"/>
      <c r="Q70" s="1018">
        <v>50</v>
      </c>
      <c r="R70" s="1012"/>
      <c r="S70" s="1012"/>
      <c r="T70" s="1012"/>
      <c r="U70" s="1012"/>
      <c r="V70" s="1012">
        <v>48</v>
      </c>
      <c r="W70" s="1012"/>
      <c r="X70" s="1012"/>
      <c r="Y70" s="1012"/>
      <c r="Z70" s="1012"/>
      <c r="AA70" s="1012">
        <v>2</v>
      </c>
      <c r="AB70" s="1012"/>
      <c r="AC70" s="1012"/>
      <c r="AD70" s="1012"/>
      <c r="AE70" s="1012"/>
      <c r="AF70" s="1012">
        <v>2</v>
      </c>
      <c r="AG70" s="1012"/>
      <c r="AH70" s="1012"/>
      <c r="AI70" s="1012"/>
      <c r="AJ70" s="1012"/>
      <c r="AK70" s="1012">
        <v>40</v>
      </c>
      <c r="AL70" s="1012"/>
      <c r="AM70" s="1012"/>
      <c r="AN70" s="1012"/>
      <c r="AO70" s="1012"/>
      <c r="AP70" s="1012" t="s">
        <v>592</v>
      </c>
      <c r="AQ70" s="1012"/>
      <c r="AR70" s="1012"/>
      <c r="AS70" s="1012"/>
      <c r="AT70" s="1012"/>
      <c r="AU70" s="1012" t="s">
        <v>592</v>
      </c>
      <c r="AV70" s="1012"/>
      <c r="AW70" s="1012"/>
      <c r="AX70" s="1012"/>
      <c r="AY70" s="1012"/>
      <c r="AZ70" s="1013"/>
      <c r="BA70" s="1013"/>
      <c r="BB70" s="1013"/>
      <c r="BC70" s="1013"/>
      <c r="BD70" s="1014"/>
      <c r="BE70" s="226"/>
      <c r="BF70" s="226"/>
      <c r="BG70" s="226"/>
      <c r="BH70" s="226"/>
      <c r="BI70" s="226"/>
      <c r="BJ70" s="226"/>
      <c r="BK70" s="226"/>
      <c r="BL70" s="226"/>
      <c r="BM70" s="226"/>
      <c r="BN70" s="226"/>
      <c r="BO70" s="226"/>
      <c r="BP70" s="226"/>
      <c r="BQ70" s="223">
        <v>64</v>
      </c>
      <c r="BR70" s="228"/>
      <c r="BS70" s="986"/>
      <c r="BT70" s="987"/>
      <c r="BU70" s="987"/>
      <c r="BV70" s="987"/>
      <c r="BW70" s="987"/>
      <c r="BX70" s="987"/>
      <c r="BY70" s="987"/>
      <c r="BZ70" s="987"/>
      <c r="CA70" s="987"/>
      <c r="CB70" s="987"/>
      <c r="CC70" s="987"/>
      <c r="CD70" s="987"/>
      <c r="CE70" s="987"/>
      <c r="CF70" s="987"/>
      <c r="CG70" s="996"/>
      <c r="CH70" s="997"/>
      <c r="CI70" s="998"/>
      <c r="CJ70" s="998"/>
      <c r="CK70" s="998"/>
      <c r="CL70" s="999"/>
      <c r="CM70" s="997"/>
      <c r="CN70" s="998"/>
      <c r="CO70" s="998"/>
      <c r="CP70" s="998"/>
      <c r="CQ70" s="999"/>
      <c r="CR70" s="997"/>
      <c r="CS70" s="998"/>
      <c r="CT70" s="998"/>
      <c r="CU70" s="998"/>
      <c r="CV70" s="999"/>
      <c r="CW70" s="997"/>
      <c r="CX70" s="998"/>
      <c r="CY70" s="998"/>
      <c r="CZ70" s="998"/>
      <c r="DA70" s="999"/>
      <c r="DB70" s="997"/>
      <c r="DC70" s="998"/>
      <c r="DD70" s="998"/>
      <c r="DE70" s="998"/>
      <c r="DF70" s="999"/>
      <c r="DG70" s="997"/>
      <c r="DH70" s="998"/>
      <c r="DI70" s="998"/>
      <c r="DJ70" s="998"/>
      <c r="DK70" s="999"/>
      <c r="DL70" s="997"/>
      <c r="DM70" s="998"/>
      <c r="DN70" s="998"/>
      <c r="DO70" s="998"/>
      <c r="DP70" s="999"/>
      <c r="DQ70" s="997"/>
      <c r="DR70" s="998"/>
      <c r="DS70" s="998"/>
      <c r="DT70" s="998"/>
      <c r="DU70" s="999"/>
      <c r="DV70" s="986"/>
      <c r="DW70" s="987"/>
      <c r="DX70" s="987"/>
      <c r="DY70" s="987"/>
      <c r="DZ70" s="988"/>
      <c r="EA70" s="214"/>
    </row>
    <row r="71" spans="1:131" ht="26.25" customHeight="1" x14ac:dyDescent="0.2">
      <c r="A71" s="223">
        <v>4</v>
      </c>
      <c r="B71" s="1023" t="s">
        <v>596</v>
      </c>
      <c r="C71" s="1024"/>
      <c r="D71" s="1024"/>
      <c r="E71" s="1024"/>
      <c r="F71" s="1024"/>
      <c r="G71" s="1024"/>
      <c r="H71" s="1024"/>
      <c r="I71" s="1024"/>
      <c r="J71" s="1024"/>
      <c r="K71" s="1024"/>
      <c r="L71" s="1024"/>
      <c r="M71" s="1024"/>
      <c r="N71" s="1024"/>
      <c r="O71" s="1024"/>
      <c r="P71" s="1025"/>
      <c r="Q71" s="1018">
        <v>824</v>
      </c>
      <c r="R71" s="1012"/>
      <c r="S71" s="1012"/>
      <c r="T71" s="1012"/>
      <c r="U71" s="1012"/>
      <c r="V71" s="1012">
        <v>251</v>
      </c>
      <c r="W71" s="1012"/>
      <c r="X71" s="1012"/>
      <c r="Y71" s="1012"/>
      <c r="Z71" s="1012"/>
      <c r="AA71" s="1012">
        <v>573</v>
      </c>
      <c r="AB71" s="1012"/>
      <c r="AC71" s="1012"/>
      <c r="AD71" s="1012"/>
      <c r="AE71" s="1012"/>
      <c r="AF71" s="1012">
        <v>573</v>
      </c>
      <c r="AG71" s="1012"/>
      <c r="AH71" s="1012"/>
      <c r="AI71" s="1012"/>
      <c r="AJ71" s="1012"/>
      <c r="AK71" s="1012">
        <v>35</v>
      </c>
      <c r="AL71" s="1012"/>
      <c r="AM71" s="1012"/>
      <c r="AN71" s="1012"/>
      <c r="AO71" s="1012"/>
      <c r="AP71" s="1012" t="s">
        <v>592</v>
      </c>
      <c r="AQ71" s="1012"/>
      <c r="AR71" s="1012"/>
      <c r="AS71" s="1012"/>
      <c r="AT71" s="1012"/>
      <c r="AU71" s="1012" t="s">
        <v>592</v>
      </c>
      <c r="AV71" s="1012"/>
      <c r="AW71" s="1012"/>
      <c r="AX71" s="1012"/>
      <c r="AY71" s="1012"/>
      <c r="AZ71" s="1013"/>
      <c r="BA71" s="1013"/>
      <c r="BB71" s="1013"/>
      <c r="BC71" s="1013"/>
      <c r="BD71" s="1014"/>
      <c r="BE71" s="226"/>
      <c r="BF71" s="226"/>
      <c r="BG71" s="226"/>
      <c r="BH71" s="226"/>
      <c r="BI71" s="226"/>
      <c r="BJ71" s="226"/>
      <c r="BK71" s="226"/>
      <c r="BL71" s="226"/>
      <c r="BM71" s="226"/>
      <c r="BN71" s="226"/>
      <c r="BO71" s="226"/>
      <c r="BP71" s="226"/>
      <c r="BQ71" s="223">
        <v>65</v>
      </c>
      <c r="BR71" s="228"/>
      <c r="BS71" s="986"/>
      <c r="BT71" s="987"/>
      <c r="BU71" s="987"/>
      <c r="BV71" s="987"/>
      <c r="BW71" s="987"/>
      <c r="BX71" s="987"/>
      <c r="BY71" s="987"/>
      <c r="BZ71" s="987"/>
      <c r="CA71" s="987"/>
      <c r="CB71" s="987"/>
      <c r="CC71" s="987"/>
      <c r="CD71" s="987"/>
      <c r="CE71" s="987"/>
      <c r="CF71" s="987"/>
      <c r="CG71" s="996"/>
      <c r="CH71" s="997"/>
      <c r="CI71" s="998"/>
      <c r="CJ71" s="998"/>
      <c r="CK71" s="998"/>
      <c r="CL71" s="999"/>
      <c r="CM71" s="997"/>
      <c r="CN71" s="998"/>
      <c r="CO71" s="998"/>
      <c r="CP71" s="998"/>
      <c r="CQ71" s="999"/>
      <c r="CR71" s="997"/>
      <c r="CS71" s="998"/>
      <c r="CT71" s="998"/>
      <c r="CU71" s="998"/>
      <c r="CV71" s="999"/>
      <c r="CW71" s="997"/>
      <c r="CX71" s="998"/>
      <c r="CY71" s="998"/>
      <c r="CZ71" s="998"/>
      <c r="DA71" s="999"/>
      <c r="DB71" s="997"/>
      <c r="DC71" s="998"/>
      <c r="DD71" s="998"/>
      <c r="DE71" s="998"/>
      <c r="DF71" s="999"/>
      <c r="DG71" s="997"/>
      <c r="DH71" s="998"/>
      <c r="DI71" s="998"/>
      <c r="DJ71" s="998"/>
      <c r="DK71" s="999"/>
      <c r="DL71" s="997"/>
      <c r="DM71" s="998"/>
      <c r="DN71" s="998"/>
      <c r="DO71" s="998"/>
      <c r="DP71" s="999"/>
      <c r="DQ71" s="997"/>
      <c r="DR71" s="998"/>
      <c r="DS71" s="998"/>
      <c r="DT71" s="998"/>
      <c r="DU71" s="999"/>
      <c r="DV71" s="986"/>
      <c r="DW71" s="987"/>
      <c r="DX71" s="987"/>
      <c r="DY71" s="987"/>
      <c r="DZ71" s="988"/>
      <c r="EA71" s="214"/>
    </row>
    <row r="72" spans="1:131" ht="26.25" customHeight="1" x14ac:dyDescent="0.2">
      <c r="A72" s="223">
        <v>5</v>
      </c>
      <c r="B72" s="1023" t="s">
        <v>597</v>
      </c>
      <c r="C72" s="1024"/>
      <c r="D72" s="1024"/>
      <c r="E72" s="1024"/>
      <c r="F72" s="1024"/>
      <c r="G72" s="1024"/>
      <c r="H72" s="1024"/>
      <c r="I72" s="1024"/>
      <c r="J72" s="1024"/>
      <c r="K72" s="1024"/>
      <c r="L72" s="1024"/>
      <c r="M72" s="1024"/>
      <c r="N72" s="1024"/>
      <c r="O72" s="1024"/>
      <c r="P72" s="1025"/>
      <c r="Q72" s="1018">
        <v>1476</v>
      </c>
      <c r="R72" s="1012"/>
      <c r="S72" s="1012"/>
      <c r="T72" s="1012"/>
      <c r="U72" s="1012"/>
      <c r="V72" s="1012">
        <v>1261</v>
      </c>
      <c r="W72" s="1012"/>
      <c r="X72" s="1012"/>
      <c r="Y72" s="1012"/>
      <c r="Z72" s="1012"/>
      <c r="AA72" s="1012">
        <v>215</v>
      </c>
      <c r="AB72" s="1012"/>
      <c r="AC72" s="1012"/>
      <c r="AD72" s="1012"/>
      <c r="AE72" s="1012"/>
      <c r="AF72" s="1012">
        <v>215</v>
      </c>
      <c r="AG72" s="1012"/>
      <c r="AH72" s="1012"/>
      <c r="AI72" s="1012"/>
      <c r="AJ72" s="1012"/>
      <c r="AK72" s="1012">
        <v>471</v>
      </c>
      <c r="AL72" s="1012"/>
      <c r="AM72" s="1012"/>
      <c r="AN72" s="1012"/>
      <c r="AO72" s="1012"/>
      <c r="AP72" s="1012" t="s">
        <v>592</v>
      </c>
      <c r="AQ72" s="1012"/>
      <c r="AR72" s="1012"/>
      <c r="AS72" s="1012"/>
      <c r="AT72" s="1012"/>
      <c r="AU72" s="1012" t="s">
        <v>592</v>
      </c>
      <c r="AV72" s="1012"/>
      <c r="AW72" s="1012"/>
      <c r="AX72" s="1012"/>
      <c r="AY72" s="1012"/>
      <c r="AZ72" s="1013"/>
      <c r="BA72" s="1013"/>
      <c r="BB72" s="1013"/>
      <c r="BC72" s="1013"/>
      <c r="BD72" s="1014"/>
      <c r="BE72" s="226"/>
      <c r="BF72" s="226"/>
      <c r="BG72" s="226"/>
      <c r="BH72" s="226"/>
      <c r="BI72" s="226"/>
      <c r="BJ72" s="226"/>
      <c r="BK72" s="226"/>
      <c r="BL72" s="226"/>
      <c r="BM72" s="226"/>
      <c r="BN72" s="226"/>
      <c r="BO72" s="226"/>
      <c r="BP72" s="226"/>
      <c r="BQ72" s="223">
        <v>66</v>
      </c>
      <c r="BR72" s="228"/>
      <c r="BS72" s="986"/>
      <c r="BT72" s="987"/>
      <c r="BU72" s="987"/>
      <c r="BV72" s="987"/>
      <c r="BW72" s="987"/>
      <c r="BX72" s="987"/>
      <c r="BY72" s="987"/>
      <c r="BZ72" s="987"/>
      <c r="CA72" s="987"/>
      <c r="CB72" s="987"/>
      <c r="CC72" s="987"/>
      <c r="CD72" s="987"/>
      <c r="CE72" s="987"/>
      <c r="CF72" s="987"/>
      <c r="CG72" s="996"/>
      <c r="CH72" s="997"/>
      <c r="CI72" s="998"/>
      <c r="CJ72" s="998"/>
      <c r="CK72" s="998"/>
      <c r="CL72" s="999"/>
      <c r="CM72" s="997"/>
      <c r="CN72" s="998"/>
      <c r="CO72" s="998"/>
      <c r="CP72" s="998"/>
      <c r="CQ72" s="999"/>
      <c r="CR72" s="997"/>
      <c r="CS72" s="998"/>
      <c r="CT72" s="998"/>
      <c r="CU72" s="998"/>
      <c r="CV72" s="999"/>
      <c r="CW72" s="997"/>
      <c r="CX72" s="998"/>
      <c r="CY72" s="998"/>
      <c r="CZ72" s="998"/>
      <c r="DA72" s="999"/>
      <c r="DB72" s="997"/>
      <c r="DC72" s="998"/>
      <c r="DD72" s="998"/>
      <c r="DE72" s="998"/>
      <c r="DF72" s="999"/>
      <c r="DG72" s="997"/>
      <c r="DH72" s="998"/>
      <c r="DI72" s="998"/>
      <c r="DJ72" s="998"/>
      <c r="DK72" s="999"/>
      <c r="DL72" s="997"/>
      <c r="DM72" s="998"/>
      <c r="DN72" s="998"/>
      <c r="DO72" s="998"/>
      <c r="DP72" s="999"/>
      <c r="DQ72" s="997"/>
      <c r="DR72" s="998"/>
      <c r="DS72" s="998"/>
      <c r="DT72" s="998"/>
      <c r="DU72" s="999"/>
      <c r="DV72" s="986"/>
      <c r="DW72" s="987"/>
      <c r="DX72" s="987"/>
      <c r="DY72" s="987"/>
      <c r="DZ72" s="988"/>
      <c r="EA72" s="214"/>
    </row>
    <row r="73" spans="1:131" ht="26.25" customHeight="1" x14ac:dyDescent="0.2">
      <c r="A73" s="223">
        <v>6</v>
      </c>
      <c r="B73" s="1023" t="s">
        <v>598</v>
      </c>
      <c r="C73" s="1024"/>
      <c r="D73" s="1024"/>
      <c r="E73" s="1024"/>
      <c r="F73" s="1024"/>
      <c r="G73" s="1024"/>
      <c r="H73" s="1024"/>
      <c r="I73" s="1024"/>
      <c r="J73" s="1024"/>
      <c r="K73" s="1024"/>
      <c r="L73" s="1024"/>
      <c r="M73" s="1024"/>
      <c r="N73" s="1024"/>
      <c r="O73" s="1024"/>
      <c r="P73" s="1025"/>
      <c r="Q73" s="1018">
        <v>391751</v>
      </c>
      <c r="R73" s="1012"/>
      <c r="S73" s="1012"/>
      <c r="T73" s="1012"/>
      <c r="U73" s="1012"/>
      <c r="V73" s="1012">
        <v>379323</v>
      </c>
      <c r="W73" s="1012"/>
      <c r="X73" s="1012"/>
      <c r="Y73" s="1012"/>
      <c r="Z73" s="1012"/>
      <c r="AA73" s="1012">
        <v>12429</v>
      </c>
      <c r="AB73" s="1012"/>
      <c r="AC73" s="1012"/>
      <c r="AD73" s="1012"/>
      <c r="AE73" s="1012"/>
      <c r="AF73" s="1012">
        <v>12429</v>
      </c>
      <c r="AG73" s="1012"/>
      <c r="AH73" s="1012"/>
      <c r="AI73" s="1012"/>
      <c r="AJ73" s="1012"/>
      <c r="AK73" s="1012">
        <v>85</v>
      </c>
      <c r="AL73" s="1012"/>
      <c r="AM73" s="1012"/>
      <c r="AN73" s="1012"/>
      <c r="AO73" s="1012"/>
      <c r="AP73" s="1012" t="s">
        <v>592</v>
      </c>
      <c r="AQ73" s="1012"/>
      <c r="AR73" s="1012"/>
      <c r="AS73" s="1012"/>
      <c r="AT73" s="1012"/>
      <c r="AU73" s="1012" t="s">
        <v>592</v>
      </c>
      <c r="AV73" s="1012"/>
      <c r="AW73" s="1012"/>
      <c r="AX73" s="1012"/>
      <c r="AY73" s="1012"/>
      <c r="AZ73" s="1013"/>
      <c r="BA73" s="1013"/>
      <c r="BB73" s="1013"/>
      <c r="BC73" s="1013"/>
      <c r="BD73" s="1014"/>
      <c r="BE73" s="226"/>
      <c r="BF73" s="226"/>
      <c r="BG73" s="226"/>
      <c r="BH73" s="226"/>
      <c r="BI73" s="226"/>
      <c r="BJ73" s="226"/>
      <c r="BK73" s="226"/>
      <c r="BL73" s="226"/>
      <c r="BM73" s="226"/>
      <c r="BN73" s="226"/>
      <c r="BO73" s="226"/>
      <c r="BP73" s="226"/>
      <c r="BQ73" s="223">
        <v>67</v>
      </c>
      <c r="BR73" s="228"/>
      <c r="BS73" s="986"/>
      <c r="BT73" s="987"/>
      <c r="BU73" s="987"/>
      <c r="BV73" s="987"/>
      <c r="BW73" s="987"/>
      <c r="BX73" s="987"/>
      <c r="BY73" s="987"/>
      <c r="BZ73" s="987"/>
      <c r="CA73" s="987"/>
      <c r="CB73" s="987"/>
      <c r="CC73" s="987"/>
      <c r="CD73" s="987"/>
      <c r="CE73" s="987"/>
      <c r="CF73" s="987"/>
      <c r="CG73" s="996"/>
      <c r="CH73" s="997"/>
      <c r="CI73" s="998"/>
      <c r="CJ73" s="998"/>
      <c r="CK73" s="998"/>
      <c r="CL73" s="999"/>
      <c r="CM73" s="997"/>
      <c r="CN73" s="998"/>
      <c r="CO73" s="998"/>
      <c r="CP73" s="998"/>
      <c r="CQ73" s="999"/>
      <c r="CR73" s="997"/>
      <c r="CS73" s="998"/>
      <c r="CT73" s="998"/>
      <c r="CU73" s="998"/>
      <c r="CV73" s="999"/>
      <c r="CW73" s="997"/>
      <c r="CX73" s="998"/>
      <c r="CY73" s="998"/>
      <c r="CZ73" s="998"/>
      <c r="DA73" s="999"/>
      <c r="DB73" s="997"/>
      <c r="DC73" s="998"/>
      <c r="DD73" s="998"/>
      <c r="DE73" s="998"/>
      <c r="DF73" s="999"/>
      <c r="DG73" s="997"/>
      <c r="DH73" s="998"/>
      <c r="DI73" s="998"/>
      <c r="DJ73" s="998"/>
      <c r="DK73" s="999"/>
      <c r="DL73" s="997"/>
      <c r="DM73" s="998"/>
      <c r="DN73" s="998"/>
      <c r="DO73" s="998"/>
      <c r="DP73" s="999"/>
      <c r="DQ73" s="997"/>
      <c r="DR73" s="998"/>
      <c r="DS73" s="998"/>
      <c r="DT73" s="998"/>
      <c r="DU73" s="999"/>
      <c r="DV73" s="986"/>
      <c r="DW73" s="987"/>
      <c r="DX73" s="987"/>
      <c r="DY73" s="987"/>
      <c r="DZ73" s="988"/>
      <c r="EA73" s="214"/>
    </row>
    <row r="74" spans="1:131" ht="26.25" customHeight="1" x14ac:dyDescent="0.2">
      <c r="A74" s="223">
        <v>7</v>
      </c>
      <c r="B74" s="1023" t="s">
        <v>599</v>
      </c>
      <c r="C74" s="1024"/>
      <c r="D74" s="1024"/>
      <c r="E74" s="1024"/>
      <c r="F74" s="1024"/>
      <c r="G74" s="1024"/>
      <c r="H74" s="1024"/>
      <c r="I74" s="1024"/>
      <c r="J74" s="1024"/>
      <c r="K74" s="1024"/>
      <c r="L74" s="1024"/>
      <c r="M74" s="1024"/>
      <c r="N74" s="1024"/>
      <c r="O74" s="1024"/>
      <c r="P74" s="1025"/>
      <c r="Q74" s="1018">
        <v>2495</v>
      </c>
      <c r="R74" s="1012"/>
      <c r="S74" s="1012"/>
      <c r="T74" s="1012"/>
      <c r="U74" s="1012"/>
      <c r="V74" s="1012">
        <v>2494</v>
      </c>
      <c r="W74" s="1012"/>
      <c r="X74" s="1012"/>
      <c r="Y74" s="1012"/>
      <c r="Z74" s="1012"/>
      <c r="AA74" s="1012">
        <v>1</v>
      </c>
      <c r="AB74" s="1012"/>
      <c r="AC74" s="1012"/>
      <c r="AD74" s="1012"/>
      <c r="AE74" s="1012"/>
      <c r="AF74" s="1012">
        <v>1</v>
      </c>
      <c r="AG74" s="1012"/>
      <c r="AH74" s="1012"/>
      <c r="AI74" s="1012"/>
      <c r="AJ74" s="1012"/>
      <c r="AK74" s="1012" t="s">
        <v>592</v>
      </c>
      <c r="AL74" s="1012"/>
      <c r="AM74" s="1012"/>
      <c r="AN74" s="1012"/>
      <c r="AO74" s="1012"/>
      <c r="AP74" s="1012" t="s">
        <v>592</v>
      </c>
      <c r="AQ74" s="1012"/>
      <c r="AR74" s="1012"/>
      <c r="AS74" s="1012"/>
      <c r="AT74" s="1012"/>
      <c r="AU74" s="1012" t="s">
        <v>592</v>
      </c>
      <c r="AV74" s="1012"/>
      <c r="AW74" s="1012"/>
      <c r="AX74" s="1012"/>
      <c r="AY74" s="1012"/>
      <c r="AZ74" s="1013"/>
      <c r="BA74" s="1013"/>
      <c r="BB74" s="1013"/>
      <c r="BC74" s="1013"/>
      <c r="BD74" s="1014"/>
      <c r="BE74" s="226"/>
      <c r="BF74" s="226"/>
      <c r="BG74" s="226"/>
      <c r="BH74" s="226"/>
      <c r="BI74" s="226"/>
      <c r="BJ74" s="226"/>
      <c r="BK74" s="226"/>
      <c r="BL74" s="226"/>
      <c r="BM74" s="226"/>
      <c r="BN74" s="226"/>
      <c r="BO74" s="226"/>
      <c r="BP74" s="226"/>
      <c r="BQ74" s="223">
        <v>68</v>
      </c>
      <c r="BR74" s="228"/>
      <c r="BS74" s="986"/>
      <c r="BT74" s="987"/>
      <c r="BU74" s="987"/>
      <c r="BV74" s="987"/>
      <c r="BW74" s="987"/>
      <c r="BX74" s="987"/>
      <c r="BY74" s="987"/>
      <c r="BZ74" s="987"/>
      <c r="CA74" s="987"/>
      <c r="CB74" s="987"/>
      <c r="CC74" s="987"/>
      <c r="CD74" s="987"/>
      <c r="CE74" s="987"/>
      <c r="CF74" s="987"/>
      <c r="CG74" s="996"/>
      <c r="CH74" s="997"/>
      <c r="CI74" s="998"/>
      <c r="CJ74" s="998"/>
      <c r="CK74" s="998"/>
      <c r="CL74" s="999"/>
      <c r="CM74" s="997"/>
      <c r="CN74" s="998"/>
      <c r="CO74" s="998"/>
      <c r="CP74" s="998"/>
      <c r="CQ74" s="999"/>
      <c r="CR74" s="997"/>
      <c r="CS74" s="998"/>
      <c r="CT74" s="998"/>
      <c r="CU74" s="998"/>
      <c r="CV74" s="999"/>
      <c r="CW74" s="997"/>
      <c r="CX74" s="998"/>
      <c r="CY74" s="998"/>
      <c r="CZ74" s="998"/>
      <c r="DA74" s="999"/>
      <c r="DB74" s="997"/>
      <c r="DC74" s="998"/>
      <c r="DD74" s="998"/>
      <c r="DE74" s="998"/>
      <c r="DF74" s="999"/>
      <c r="DG74" s="997"/>
      <c r="DH74" s="998"/>
      <c r="DI74" s="998"/>
      <c r="DJ74" s="998"/>
      <c r="DK74" s="999"/>
      <c r="DL74" s="997"/>
      <c r="DM74" s="998"/>
      <c r="DN74" s="998"/>
      <c r="DO74" s="998"/>
      <c r="DP74" s="999"/>
      <c r="DQ74" s="997"/>
      <c r="DR74" s="998"/>
      <c r="DS74" s="998"/>
      <c r="DT74" s="998"/>
      <c r="DU74" s="999"/>
      <c r="DV74" s="986"/>
      <c r="DW74" s="987"/>
      <c r="DX74" s="987"/>
      <c r="DY74" s="987"/>
      <c r="DZ74" s="988"/>
      <c r="EA74" s="214"/>
    </row>
    <row r="75" spans="1:131" ht="26.25" customHeight="1" x14ac:dyDescent="0.2">
      <c r="A75" s="223">
        <v>8</v>
      </c>
      <c r="B75" s="1015" t="s">
        <v>604</v>
      </c>
      <c r="C75" s="1016"/>
      <c r="D75" s="1016"/>
      <c r="E75" s="1016"/>
      <c r="F75" s="1016"/>
      <c r="G75" s="1016"/>
      <c r="H75" s="1016"/>
      <c r="I75" s="1016"/>
      <c r="J75" s="1016"/>
      <c r="K75" s="1016"/>
      <c r="L75" s="1016"/>
      <c r="M75" s="1016"/>
      <c r="N75" s="1016"/>
      <c r="O75" s="1016"/>
      <c r="P75" s="1017"/>
      <c r="Q75" s="1019">
        <v>125</v>
      </c>
      <c r="R75" s="1020"/>
      <c r="S75" s="1020"/>
      <c r="T75" s="1020"/>
      <c r="U75" s="1021"/>
      <c r="V75" s="1022">
        <v>125</v>
      </c>
      <c r="W75" s="1020"/>
      <c r="X75" s="1020"/>
      <c r="Y75" s="1020"/>
      <c r="Z75" s="1021"/>
      <c r="AA75" s="1022">
        <v>0</v>
      </c>
      <c r="AB75" s="1020"/>
      <c r="AC75" s="1020"/>
      <c r="AD75" s="1020"/>
      <c r="AE75" s="1021"/>
      <c r="AF75" s="1022">
        <v>0</v>
      </c>
      <c r="AG75" s="1020"/>
      <c r="AH75" s="1020"/>
      <c r="AI75" s="1020"/>
      <c r="AJ75" s="1021"/>
      <c r="AK75" s="1022" t="s">
        <v>607</v>
      </c>
      <c r="AL75" s="1020"/>
      <c r="AM75" s="1020"/>
      <c r="AN75" s="1020"/>
      <c r="AO75" s="1021"/>
      <c r="AP75" s="1022" t="s">
        <v>606</v>
      </c>
      <c r="AQ75" s="1020"/>
      <c r="AR75" s="1020"/>
      <c r="AS75" s="1020"/>
      <c r="AT75" s="1021"/>
      <c r="AU75" s="1022" t="s">
        <v>603</v>
      </c>
      <c r="AV75" s="1020"/>
      <c r="AW75" s="1020"/>
      <c r="AX75" s="1020"/>
      <c r="AY75" s="1021"/>
      <c r="AZ75" s="1013"/>
      <c r="BA75" s="1013"/>
      <c r="BB75" s="1013"/>
      <c r="BC75" s="1013"/>
      <c r="BD75" s="1014"/>
      <c r="BE75" s="226"/>
      <c r="BF75" s="226"/>
      <c r="BG75" s="226"/>
      <c r="BH75" s="226"/>
      <c r="BI75" s="226"/>
      <c r="BJ75" s="226"/>
      <c r="BK75" s="226"/>
      <c r="BL75" s="226"/>
      <c r="BM75" s="226"/>
      <c r="BN75" s="226"/>
      <c r="BO75" s="226"/>
      <c r="BP75" s="226"/>
      <c r="BQ75" s="223">
        <v>69</v>
      </c>
      <c r="BR75" s="228"/>
      <c r="BS75" s="986"/>
      <c r="BT75" s="987"/>
      <c r="BU75" s="987"/>
      <c r="BV75" s="987"/>
      <c r="BW75" s="987"/>
      <c r="BX75" s="987"/>
      <c r="BY75" s="987"/>
      <c r="BZ75" s="987"/>
      <c r="CA75" s="987"/>
      <c r="CB75" s="987"/>
      <c r="CC75" s="987"/>
      <c r="CD75" s="987"/>
      <c r="CE75" s="987"/>
      <c r="CF75" s="987"/>
      <c r="CG75" s="996"/>
      <c r="CH75" s="997"/>
      <c r="CI75" s="998"/>
      <c r="CJ75" s="998"/>
      <c r="CK75" s="998"/>
      <c r="CL75" s="999"/>
      <c r="CM75" s="997"/>
      <c r="CN75" s="998"/>
      <c r="CO75" s="998"/>
      <c r="CP75" s="998"/>
      <c r="CQ75" s="999"/>
      <c r="CR75" s="997"/>
      <c r="CS75" s="998"/>
      <c r="CT75" s="998"/>
      <c r="CU75" s="998"/>
      <c r="CV75" s="999"/>
      <c r="CW75" s="997"/>
      <c r="CX75" s="998"/>
      <c r="CY75" s="998"/>
      <c r="CZ75" s="998"/>
      <c r="DA75" s="999"/>
      <c r="DB75" s="997"/>
      <c r="DC75" s="998"/>
      <c r="DD75" s="998"/>
      <c r="DE75" s="998"/>
      <c r="DF75" s="999"/>
      <c r="DG75" s="997"/>
      <c r="DH75" s="998"/>
      <c r="DI75" s="998"/>
      <c r="DJ75" s="998"/>
      <c r="DK75" s="999"/>
      <c r="DL75" s="997"/>
      <c r="DM75" s="998"/>
      <c r="DN75" s="998"/>
      <c r="DO75" s="998"/>
      <c r="DP75" s="999"/>
      <c r="DQ75" s="997"/>
      <c r="DR75" s="998"/>
      <c r="DS75" s="998"/>
      <c r="DT75" s="998"/>
      <c r="DU75" s="999"/>
      <c r="DV75" s="986"/>
      <c r="DW75" s="987"/>
      <c r="DX75" s="987"/>
      <c r="DY75" s="987"/>
      <c r="DZ75" s="988"/>
      <c r="EA75" s="214"/>
    </row>
    <row r="76" spans="1:131" ht="26.25" customHeight="1" x14ac:dyDescent="0.2">
      <c r="A76" s="223">
        <v>9</v>
      </c>
      <c r="B76" s="1015"/>
      <c r="C76" s="1016"/>
      <c r="D76" s="1016"/>
      <c r="E76" s="1016"/>
      <c r="F76" s="1016"/>
      <c r="G76" s="1016"/>
      <c r="H76" s="1016"/>
      <c r="I76" s="1016"/>
      <c r="J76" s="1016"/>
      <c r="K76" s="1016"/>
      <c r="L76" s="1016"/>
      <c r="M76" s="1016"/>
      <c r="N76" s="1016"/>
      <c r="O76" s="1016"/>
      <c r="P76" s="1017"/>
      <c r="Q76" s="1019"/>
      <c r="R76" s="1020"/>
      <c r="S76" s="1020"/>
      <c r="T76" s="1020"/>
      <c r="U76" s="1021"/>
      <c r="V76" s="1022"/>
      <c r="W76" s="1020"/>
      <c r="X76" s="1020"/>
      <c r="Y76" s="1020"/>
      <c r="Z76" s="1021"/>
      <c r="AA76" s="1022"/>
      <c r="AB76" s="1020"/>
      <c r="AC76" s="1020"/>
      <c r="AD76" s="1020"/>
      <c r="AE76" s="1021"/>
      <c r="AF76" s="1022"/>
      <c r="AG76" s="1020"/>
      <c r="AH76" s="1020"/>
      <c r="AI76" s="1020"/>
      <c r="AJ76" s="1021"/>
      <c r="AK76" s="1022"/>
      <c r="AL76" s="1020"/>
      <c r="AM76" s="1020"/>
      <c r="AN76" s="1020"/>
      <c r="AO76" s="1021"/>
      <c r="AP76" s="1022"/>
      <c r="AQ76" s="1020"/>
      <c r="AR76" s="1020"/>
      <c r="AS76" s="1020"/>
      <c r="AT76" s="1021"/>
      <c r="AU76" s="1022"/>
      <c r="AV76" s="1020"/>
      <c r="AW76" s="1020"/>
      <c r="AX76" s="1020"/>
      <c r="AY76" s="1021"/>
      <c r="AZ76" s="1013"/>
      <c r="BA76" s="1013"/>
      <c r="BB76" s="1013"/>
      <c r="BC76" s="1013"/>
      <c r="BD76" s="1014"/>
      <c r="BE76" s="226"/>
      <c r="BF76" s="226"/>
      <c r="BG76" s="226"/>
      <c r="BH76" s="226"/>
      <c r="BI76" s="226"/>
      <c r="BJ76" s="226"/>
      <c r="BK76" s="226"/>
      <c r="BL76" s="226"/>
      <c r="BM76" s="226"/>
      <c r="BN76" s="226"/>
      <c r="BO76" s="226"/>
      <c r="BP76" s="226"/>
      <c r="BQ76" s="223">
        <v>70</v>
      </c>
      <c r="BR76" s="228"/>
      <c r="BS76" s="986"/>
      <c r="BT76" s="987"/>
      <c r="BU76" s="987"/>
      <c r="BV76" s="987"/>
      <c r="BW76" s="987"/>
      <c r="BX76" s="987"/>
      <c r="BY76" s="987"/>
      <c r="BZ76" s="987"/>
      <c r="CA76" s="987"/>
      <c r="CB76" s="987"/>
      <c r="CC76" s="987"/>
      <c r="CD76" s="987"/>
      <c r="CE76" s="987"/>
      <c r="CF76" s="987"/>
      <c r="CG76" s="996"/>
      <c r="CH76" s="997"/>
      <c r="CI76" s="998"/>
      <c r="CJ76" s="998"/>
      <c r="CK76" s="998"/>
      <c r="CL76" s="999"/>
      <c r="CM76" s="997"/>
      <c r="CN76" s="998"/>
      <c r="CO76" s="998"/>
      <c r="CP76" s="998"/>
      <c r="CQ76" s="999"/>
      <c r="CR76" s="997"/>
      <c r="CS76" s="998"/>
      <c r="CT76" s="998"/>
      <c r="CU76" s="998"/>
      <c r="CV76" s="999"/>
      <c r="CW76" s="997"/>
      <c r="CX76" s="998"/>
      <c r="CY76" s="998"/>
      <c r="CZ76" s="998"/>
      <c r="DA76" s="999"/>
      <c r="DB76" s="997"/>
      <c r="DC76" s="998"/>
      <c r="DD76" s="998"/>
      <c r="DE76" s="998"/>
      <c r="DF76" s="999"/>
      <c r="DG76" s="997"/>
      <c r="DH76" s="998"/>
      <c r="DI76" s="998"/>
      <c r="DJ76" s="998"/>
      <c r="DK76" s="999"/>
      <c r="DL76" s="997"/>
      <c r="DM76" s="998"/>
      <c r="DN76" s="998"/>
      <c r="DO76" s="998"/>
      <c r="DP76" s="999"/>
      <c r="DQ76" s="997"/>
      <c r="DR76" s="998"/>
      <c r="DS76" s="998"/>
      <c r="DT76" s="998"/>
      <c r="DU76" s="999"/>
      <c r="DV76" s="986"/>
      <c r="DW76" s="987"/>
      <c r="DX76" s="987"/>
      <c r="DY76" s="987"/>
      <c r="DZ76" s="988"/>
      <c r="EA76" s="214"/>
    </row>
    <row r="77" spans="1:131" ht="26.25" customHeight="1" x14ac:dyDescent="0.2">
      <c r="A77" s="223">
        <v>10</v>
      </c>
      <c r="B77" s="1015"/>
      <c r="C77" s="1016"/>
      <c r="D77" s="1016"/>
      <c r="E77" s="1016"/>
      <c r="F77" s="1016"/>
      <c r="G77" s="1016"/>
      <c r="H77" s="1016"/>
      <c r="I77" s="1016"/>
      <c r="J77" s="1016"/>
      <c r="K77" s="1016"/>
      <c r="L77" s="1016"/>
      <c r="M77" s="1016"/>
      <c r="N77" s="1016"/>
      <c r="O77" s="1016"/>
      <c r="P77" s="1017"/>
      <c r="Q77" s="1019"/>
      <c r="R77" s="1020"/>
      <c r="S77" s="1020"/>
      <c r="T77" s="1020"/>
      <c r="U77" s="1021"/>
      <c r="V77" s="1022"/>
      <c r="W77" s="1020"/>
      <c r="X77" s="1020"/>
      <c r="Y77" s="1020"/>
      <c r="Z77" s="1021"/>
      <c r="AA77" s="1022"/>
      <c r="AB77" s="1020"/>
      <c r="AC77" s="1020"/>
      <c r="AD77" s="1020"/>
      <c r="AE77" s="1021"/>
      <c r="AF77" s="1022"/>
      <c r="AG77" s="1020"/>
      <c r="AH77" s="1020"/>
      <c r="AI77" s="1020"/>
      <c r="AJ77" s="1021"/>
      <c r="AK77" s="1022"/>
      <c r="AL77" s="1020"/>
      <c r="AM77" s="1020"/>
      <c r="AN77" s="1020"/>
      <c r="AO77" s="1021"/>
      <c r="AP77" s="1022"/>
      <c r="AQ77" s="1020"/>
      <c r="AR77" s="1020"/>
      <c r="AS77" s="1020"/>
      <c r="AT77" s="1021"/>
      <c r="AU77" s="1022"/>
      <c r="AV77" s="1020"/>
      <c r="AW77" s="1020"/>
      <c r="AX77" s="1020"/>
      <c r="AY77" s="1021"/>
      <c r="AZ77" s="1013"/>
      <c r="BA77" s="1013"/>
      <c r="BB77" s="1013"/>
      <c r="BC77" s="1013"/>
      <c r="BD77" s="1014"/>
      <c r="BE77" s="226"/>
      <c r="BF77" s="226"/>
      <c r="BG77" s="226"/>
      <c r="BH77" s="226"/>
      <c r="BI77" s="226"/>
      <c r="BJ77" s="226"/>
      <c r="BK77" s="226"/>
      <c r="BL77" s="226"/>
      <c r="BM77" s="226"/>
      <c r="BN77" s="226"/>
      <c r="BO77" s="226"/>
      <c r="BP77" s="226"/>
      <c r="BQ77" s="223">
        <v>71</v>
      </c>
      <c r="BR77" s="228"/>
      <c r="BS77" s="986"/>
      <c r="BT77" s="987"/>
      <c r="BU77" s="987"/>
      <c r="BV77" s="987"/>
      <c r="BW77" s="987"/>
      <c r="BX77" s="987"/>
      <c r="BY77" s="987"/>
      <c r="BZ77" s="987"/>
      <c r="CA77" s="987"/>
      <c r="CB77" s="987"/>
      <c r="CC77" s="987"/>
      <c r="CD77" s="987"/>
      <c r="CE77" s="987"/>
      <c r="CF77" s="987"/>
      <c r="CG77" s="996"/>
      <c r="CH77" s="997"/>
      <c r="CI77" s="998"/>
      <c r="CJ77" s="998"/>
      <c r="CK77" s="998"/>
      <c r="CL77" s="999"/>
      <c r="CM77" s="997"/>
      <c r="CN77" s="998"/>
      <c r="CO77" s="998"/>
      <c r="CP77" s="998"/>
      <c r="CQ77" s="999"/>
      <c r="CR77" s="997"/>
      <c r="CS77" s="998"/>
      <c r="CT77" s="998"/>
      <c r="CU77" s="998"/>
      <c r="CV77" s="999"/>
      <c r="CW77" s="997"/>
      <c r="CX77" s="998"/>
      <c r="CY77" s="998"/>
      <c r="CZ77" s="998"/>
      <c r="DA77" s="999"/>
      <c r="DB77" s="997"/>
      <c r="DC77" s="998"/>
      <c r="DD77" s="998"/>
      <c r="DE77" s="998"/>
      <c r="DF77" s="999"/>
      <c r="DG77" s="997"/>
      <c r="DH77" s="998"/>
      <c r="DI77" s="998"/>
      <c r="DJ77" s="998"/>
      <c r="DK77" s="999"/>
      <c r="DL77" s="997"/>
      <c r="DM77" s="998"/>
      <c r="DN77" s="998"/>
      <c r="DO77" s="998"/>
      <c r="DP77" s="999"/>
      <c r="DQ77" s="997"/>
      <c r="DR77" s="998"/>
      <c r="DS77" s="998"/>
      <c r="DT77" s="998"/>
      <c r="DU77" s="999"/>
      <c r="DV77" s="986"/>
      <c r="DW77" s="987"/>
      <c r="DX77" s="987"/>
      <c r="DY77" s="987"/>
      <c r="DZ77" s="988"/>
      <c r="EA77" s="214"/>
    </row>
    <row r="78" spans="1:131" ht="26.25" customHeight="1" x14ac:dyDescent="0.2">
      <c r="A78" s="223">
        <v>11</v>
      </c>
      <c r="B78" s="1015"/>
      <c r="C78" s="1016"/>
      <c r="D78" s="1016"/>
      <c r="E78" s="1016"/>
      <c r="F78" s="1016"/>
      <c r="G78" s="1016"/>
      <c r="H78" s="1016"/>
      <c r="I78" s="1016"/>
      <c r="J78" s="1016"/>
      <c r="K78" s="1016"/>
      <c r="L78" s="1016"/>
      <c r="M78" s="1016"/>
      <c r="N78" s="1016"/>
      <c r="O78" s="1016"/>
      <c r="P78" s="1017"/>
      <c r="Q78" s="1018"/>
      <c r="R78" s="1012"/>
      <c r="S78" s="1012"/>
      <c r="T78" s="1012"/>
      <c r="U78" s="1012"/>
      <c r="V78" s="1012"/>
      <c r="W78" s="1012"/>
      <c r="X78" s="1012"/>
      <c r="Y78" s="1012"/>
      <c r="Z78" s="1012"/>
      <c r="AA78" s="1012"/>
      <c r="AB78" s="1012"/>
      <c r="AC78" s="1012"/>
      <c r="AD78" s="1012"/>
      <c r="AE78" s="1012"/>
      <c r="AF78" s="1012"/>
      <c r="AG78" s="1012"/>
      <c r="AH78" s="1012"/>
      <c r="AI78" s="1012"/>
      <c r="AJ78" s="1012"/>
      <c r="AK78" s="1012"/>
      <c r="AL78" s="1012"/>
      <c r="AM78" s="1012"/>
      <c r="AN78" s="1012"/>
      <c r="AO78" s="1012"/>
      <c r="AP78" s="1012"/>
      <c r="AQ78" s="1012"/>
      <c r="AR78" s="1012"/>
      <c r="AS78" s="1012"/>
      <c r="AT78" s="1012"/>
      <c r="AU78" s="1012"/>
      <c r="AV78" s="1012"/>
      <c r="AW78" s="1012"/>
      <c r="AX78" s="1012"/>
      <c r="AY78" s="1012"/>
      <c r="AZ78" s="1013"/>
      <c r="BA78" s="1013"/>
      <c r="BB78" s="1013"/>
      <c r="BC78" s="1013"/>
      <c r="BD78" s="1014"/>
      <c r="BE78" s="226"/>
      <c r="BF78" s="226"/>
      <c r="BG78" s="226"/>
      <c r="BH78" s="226"/>
      <c r="BI78" s="226"/>
      <c r="BJ78" s="214"/>
      <c r="BK78" s="214"/>
      <c r="BL78" s="214"/>
      <c r="BM78" s="214"/>
      <c r="BN78" s="214"/>
      <c r="BO78" s="226"/>
      <c r="BP78" s="226"/>
      <c r="BQ78" s="223">
        <v>72</v>
      </c>
      <c r="BR78" s="228"/>
      <c r="BS78" s="986"/>
      <c r="BT78" s="987"/>
      <c r="BU78" s="987"/>
      <c r="BV78" s="987"/>
      <c r="BW78" s="987"/>
      <c r="BX78" s="987"/>
      <c r="BY78" s="987"/>
      <c r="BZ78" s="987"/>
      <c r="CA78" s="987"/>
      <c r="CB78" s="987"/>
      <c r="CC78" s="987"/>
      <c r="CD78" s="987"/>
      <c r="CE78" s="987"/>
      <c r="CF78" s="987"/>
      <c r="CG78" s="996"/>
      <c r="CH78" s="997"/>
      <c r="CI78" s="998"/>
      <c r="CJ78" s="998"/>
      <c r="CK78" s="998"/>
      <c r="CL78" s="999"/>
      <c r="CM78" s="997"/>
      <c r="CN78" s="998"/>
      <c r="CO78" s="998"/>
      <c r="CP78" s="998"/>
      <c r="CQ78" s="999"/>
      <c r="CR78" s="997"/>
      <c r="CS78" s="998"/>
      <c r="CT78" s="998"/>
      <c r="CU78" s="998"/>
      <c r="CV78" s="999"/>
      <c r="CW78" s="997"/>
      <c r="CX78" s="998"/>
      <c r="CY78" s="998"/>
      <c r="CZ78" s="998"/>
      <c r="DA78" s="999"/>
      <c r="DB78" s="997"/>
      <c r="DC78" s="998"/>
      <c r="DD78" s="998"/>
      <c r="DE78" s="998"/>
      <c r="DF78" s="999"/>
      <c r="DG78" s="997"/>
      <c r="DH78" s="998"/>
      <c r="DI78" s="998"/>
      <c r="DJ78" s="998"/>
      <c r="DK78" s="999"/>
      <c r="DL78" s="997"/>
      <c r="DM78" s="998"/>
      <c r="DN78" s="998"/>
      <c r="DO78" s="998"/>
      <c r="DP78" s="999"/>
      <c r="DQ78" s="997"/>
      <c r="DR78" s="998"/>
      <c r="DS78" s="998"/>
      <c r="DT78" s="998"/>
      <c r="DU78" s="999"/>
      <c r="DV78" s="986"/>
      <c r="DW78" s="987"/>
      <c r="DX78" s="987"/>
      <c r="DY78" s="987"/>
      <c r="DZ78" s="988"/>
      <c r="EA78" s="214"/>
    </row>
    <row r="79" spans="1:131" ht="26.25" customHeight="1" x14ac:dyDescent="0.2">
      <c r="A79" s="223">
        <v>12</v>
      </c>
      <c r="B79" s="1015"/>
      <c r="C79" s="1016"/>
      <c r="D79" s="1016"/>
      <c r="E79" s="1016"/>
      <c r="F79" s="1016"/>
      <c r="G79" s="1016"/>
      <c r="H79" s="1016"/>
      <c r="I79" s="1016"/>
      <c r="J79" s="1016"/>
      <c r="K79" s="1016"/>
      <c r="L79" s="1016"/>
      <c r="M79" s="1016"/>
      <c r="N79" s="1016"/>
      <c r="O79" s="1016"/>
      <c r="P79" s="1017"/>
      <c r="Q79" s="1018"/>
      <c r="R79" s="1012"/>
      <c r="S79" s="1012"/>
      <c r="T79" s="1012"/>
      <c r="U79" s="1012"/>
      <c r="V79" s="1012"/>
      <c r="W79" s="1012"/>
      <c r="X79" s="1012"/>
      <c r="Y79" s="1012"/>
      <c r="Z79" s="1012"/>
      <c r="AA79" s="1012"/>
      <c r="AB79" s="1012"/>
      <c r="AC79" s="1012"/>
      <c r="AD79" s="1012"/>
      <c r="AE79" s="1012"/>
      <c r="AF79" s="1012"/>
      <c r="AG79" s="1012"/>
      <c r="AH79" s="1012"/>
      <c r="AI79" s="1012"/>
      <c r="AJ79" s="1012"/>
      <c r="AK79" s="1012"/>
      <c r="AL79" s="1012"/>
      <c r="AM79" s="1012"/>
      <c r="AN79" s="1012"/>
      <c r="AO79" s="1012"/>
      <c r="AP79" s="1012"/>
      <c r="AQ79" s="1012"/>
      <c r="AR79" s="1012"/>
      <c r="AS79" s="1012"/>
      <c r="AT79" s="1012"/>
      <c r="AU79" s="1012"/>
      <c r="AV79" s="1012"/>
      <c r="AW79" s="1012"/>
      <c r="AX79" s="1012"/>
      <c r="AY79" s="1012"/>
      <c r="AZ79" s="1013"/>
      <c r="BA79" s="1013"/>
      <c r="BB79" s="1013"/>
      <c r="BC79" s="1013"/>
      <c r="BD79" s="1014"/>
      <c r="BE79" s="226"/>
      <c r="BF79" s="226"/>
      <c r="BG79" s="226"/>
      <c r="BH79" s="226"/>
      <c r="BI79" s="226"/>
      <c r="BJ79" s="214"/>
      <c r="BK79" s="214"/>
      <c r="BL79" s="214"/>
      <c r="BM79" s="214"/>
      <c r="BN79" s="214"/>
      <c r="BO79" s="226"/>
      <c r="BP79" s="226"/>
      <c r="BQ79" s="223">
        <v>73</v>
      </c>
      <c r="BR79" s="228"/>
      <c r="BS79" s="986"/>
      <c r="BT79" s="987"/>
      <c r="BU79" s="987"/>
      <c r="BV79" s="987"/>
      <c r="BW79" s="987"/>
      <c r="BX79" s="987"/>
      <c r="BY79" s="987"/>
      <c r="BZ79" s="987"/>
      <c r="CA79" s="987"/>
      <c r="CB79" s="987"/>
      <c r="CC79" s="987"/>
      <c r="CD79" s="987"/>
      <c r="CE79" s="987"/>
      <c r="CF79" s="987"/>
      <c r="CG79" s="996"/>
      <c r="CH79" s="997"/>
      <c r="CI79" s="998"/>
      <c r="CJ79" s="998"/>
      <c r="CK79" s="998"/>
      <c r="CL79" s="999"/>
      <c r="CM79" s="997"/>
      <c r="CN79" s="998"/>
      <c r="CO79" s="998"/>
      <c r="CP79" s="998"/>
      <c r="CQ79" s="999"/>
      <c r="CR79" s="997"/>
      <c r="CS79" s="998"/>
      <c r="CT79" s="998"/>
      <c r="CU79" s="998"/>
      <c r="CV79" s="999"/>
      <c r="CW79" s="997"/>
      <c r="CX79" s="998"/>
      <c r="CY79" s="998"/>
      <c r="CZ79" s="998"/>
      <c r="DA79" s="999"/>
      <c r="DB79" s="997"/>
      <c r="DC79" s="998"/>
      <c r="DD79" s="998"/>
      <c r="DE79" s="998"/>
      <c r="DF79" s="999"/>
      <c r="DG79" s="997"/>
      <c r="DH79" s="998"/>
      <c r="DI79" s="998"/>
      <c r="DJ79" s="998"/>
      <c r="DK79" s="999"/>
      <c r="DL79" s="997"/>
      <c r="DM79" s="998"/>
      <c r="DN79" s="998"/>
      <c r="DO79" s="998"/>
      <c r="DP79" s="999"/>
      <c r="DQ79" s="997"/>
      <c r="DR79" s="998"/>
      <c r="DS79" s="998"/>
      <c r="DT79" s="998"/>
      <c r="DU79" s="999"/>
      <c r="DV79" s="986"/>
      <c r="DW79" s="987"/>
      <c r="DX79" s="987"/>
      <c r="DY79" s="987"/>
      <c r="DZ79" s="988"/>
      <c r="EA79" s="214"/>
    </row>
    <row r="80" spans="1:131" ht="26.25" customHeight="1" x14ac:dyDescent="0.2">
      <c r="A80" s="223">
        <v>13</v>
      </c>
      <c r="B80" s="1015"/>
      <c r="C80" s="1016"/>
      <c r="D80" s="1016"/>
      <c r="E80" s="1016"/>
      <c r="F80" s="1016"/>
      <c r="G80" s="1016"/>
      <c r="H80" s="1016"/>
      <c r="I80" s="1016"/>
      <c r="J80" s="1016"/>
      <c r="K80" s="1016"/>
      <c r="L80" s="1016"/>
      <c r="M80" s="1016"/>
      <c r="N80" s="1016"/>
      <c r="O80" s="1016"/>
      <c r="P80" s="1017"/>
      <c r="Q80" s="1018"/>
      <c r="R80" s="1012"/>
      <c r="S80" s="1012"/>
      <c r="T80" s="1012"/>
      <c r="U80" s="1012"/>
      <c r="V80" s="1012"/>
      <c r="W80" s="1012"/>
      <c r="X80" s="1012"/>
      <c r="Y80" s="1012"/>
      <c r="Z80" s="1012"/>
      <c r="AA80" s="1012"/>
      <c r="AB80" s="1012"/>
      <c r="AC80" s="1012"/>
      <c r="AD80" s="1012"/>
      <c r="AE80" s="1012"/>
      <c r="AF80" s="1012"/>
      <c r="AG80" s="1012"/>
      <c r="AH80" s="1012"/>
      <c r="AI80" s="1012"/>
      <c r="AJ80" s="1012"/>
      <c r="AK80" s="1012"/>
      <c r="AL80" s="1012"/>
      <c r="AM80" s="1012"/>
      <c r="AN80" s="1012"/>
      <c r="AO80" s="1012"/>
      <c r="AP80" s="1012"/>
      <c r="AQ80" s="1012"/>
      <c r="AR80" s="1012"/>
      <c r="AS80" s="1012"/>
      <c r="AT80" s="1012"/>
      <c r="AU80" s="1012"/>
      <c r="AV80" s="1012"/>
      <c r="AW80" s="1012"/>
      <c r="AX80" s="1012"/>
      <c r="AY80" s="1012"/>
      <c r="AZ80" s="1013"/>
      <c r="BA80" s="1013"/>
      <c r="BB80" s="1013"/>
      <c r="BC80" s="1013"/>
      <c r="BD80" s="1014"/>
      <c r="BE80" s="226"/>
      <c r="BF80" s="226"/>
      <c r="BG80" s="226"/>
      <c r="BH80" s="226"/>
      <c r="BI80" s="226"/>
      <c r="BJ80" s="226"/>
      <c r="BK80" s="226"/>
      <c r="BL80" s="226"/>
      <c r="BM80" s="226"/>
      <c r="BN80" s="226"/>
      <c r="BO80" s="226"/>
      <c r="BP80" s="226"/>
      <c r="BQ80" s="223">
        <v>74</v>
      </c>
      <c r="BR80" s="228"/>
      <c r="BS80" s="986"/>
      <c r="BT80" s="987"/>
      <c r="BU80" s="987"/>
      <c r="BV80" s="987"/>
      <c r="BW80" s="987"/>
      <c r="BX80" s="987"/>
      <c r="BY80" s="987"/>
      <c r="BZ80" s="987"/>
      <c r="CA80" s="987"/>
      <c r="CB80" s="987"/>
      <c r="CC80" s="987"/>
      <c r="CD80" s="987"/>
      <c r="CE80" s="987"/>
      <c r="CF80" s="987"/>
      <c r="CG80" s="996"/>
      <c r="CH80" s="997"/>
      <c r="CI80" s="998"/>
      <c r="CJ80" s="998"/>
      <c r="CK80" s="998"/>
      <c r="CL80" s="999"/>
      <c r="CM80" s="997"/>
      <c r="CN80" s="998"/>
      <c r="CO80" s="998"/>
      <c r="CP80" s="998"/>
      <c r="CQ80" s="999"/>
      <c r="CR80" s="997"/>
      <c r="CS80" s="998"/>
      <c r="CT80" s="998"/>
      <c r="CU80" s="998"/>
      <c r="CV80" s="999"/>
      <c r="CW80" s="997"/>
      <c r="CX80" s="998"/>
      <c r="CY80" s="998"/>
      <c r="CZ80" s="998"/>
      <c r="DA80" s="999"/>
      <c r="DB80" s="997"/>
      <c r="DC80" s="998"/>
      <c r="DD80" s="998"/>
      <c r="DE80" s="998"/>
      <c r="DF80" s="999"/>
      <c r="DG80" s="997"/>
      <c r="DH80" s="998"/>
      <c r="DI80" s="998"/>
      <c r="DJ80" s="998"/>
      <c r="DK80" s="999"/>
      <c r="DL80" s="997"/>
      <c r="DM80" s="998"/>
      <c r="DN80" s="998"/>
      <c r="DO80" s="998"/>
      <c r="DP80" s="999"/>
      <c r="DQ80" s="997"/>
      <c r="DR80" s="998"/>
      <c r="DS80" s="998"/>
      <c r="DT80" s="998"/>
      <c r="DU80" s="999"/>
      <c r="DV80" s="986"/>
      <c r="DW80" s="987"/>
      <c r="DX80" s="987"/>
      <c r="DY80" s="987"/>
      <c r="DZ80" s="988"/>
      <c r="EA80" s="214"/>
    </row>
    <row r="81" spans="1:131" ht="26.25" customHeight="1" x14ac:dyDescent="0.2">
      <c r="A81" s="223">
        <v>14</v>
      </c>
      <c r="B81" s="1015"/>
      <c r="C81" s="1016"/>
      <c r="D81" s="1016"/>
      <c r="E81" s="1016"/>
      <c r="F81" s="1016"/>
      <c r="G81" s="1016"/>
      <c r="H81" s="1016"/>
      <c r="I81" s="1016"/>
      <c r="J81" s="1016"/>
      <c r="K81" s="1016"/>
      <c r="L81" s="1016"/>
      <c r="M81" s="1016"/>
      <c r="N81" s="1016"/>
      <c r="O81" s="1016"/>
      <c r="P81" s="1017"/>
      <c r="Q81" s="1018"/>
      <c r="R81" s="1012"/>
      <c r="S81" s="1012"/>
      <c r="T81" s="1012"/>
      <c r="U81" s="1012"/>
      <c r="V81" s="1012"/>
      <c r="W81" s="1012"/>
      <c r="X81" s="1012"/>
      <c r="Y81" s="1012"/>
      <c r="Z81" s="1012"/>
      <c r="AA81" s="1012"/>
      <c r="AB81" s="1012"/>
      <c r="AC81" s="1012"/>
      <c r="AD81" s="1012"/>
      <c r="AE81" s="1012"/>
      <c r="AF81" s="1012"/>
      <c r="AG81" s="1012"/>
      <c r="AH81" s="1012"/>
      <c r="AI81" s="1012"/>
      <c r="AJ81" s="1012"/>
      <c r="AK81" s="1012"/>
      <c r="AL81" s="1012"/>
      <c r="AM81" s="1012"/>
      <c r="AN81" s="1012"/>
      <c r="AO81" s="1012"/>
      <c r="AP81" s="1012"/>
      <c r="AQ81" s="1012"/>
      <c r="AR81" s="1012"/>
      <c r="AS81" s="1012"/>
      <c r="AT81" s="1012"/>
      <c r="AU81" s="1012"/>
      <c r="AV81" s="1012"/>
      <c r="AW81" s="1012"/>
      <c r="AX81" s="1012"/>
      <c r="AY81" s="1012"/>
      <c r="AZ81" s="1013"/>
      <c r="BA81" s="1013"/>
      <c r="BB81" s="1013"/>
      <c r="BC81" s="1013"/>
      <c r="BD81" s="1014"/>
      <c r="BE81" s="226"/>
      <c r="BF81" s="226"/>
      <c r="BG81" s="226"/>
      <c r="BH81" s="226"/>
      <c r="BI81" s="226"/>
      <c r="BJ81" s="226"/>
      <c r="BK81" s="226"/>
      <c r="BL81" s="226"/>
      <c r="BM81" s="226"/>
      <c r="BN81" s="226"/>
      <c r="BO81" s="226"/>
      <c r="BP81" s="226"/>
      <c r="BQ81" s="223">
        <v>75</v>
      </c>
      <c r="BR81" s="228"/>
      <c r="BS81" s="986"/>
      <c r="BT81" s="987"/>
      <c r="BU81" s="987"/>
      <c r="BV81" s="987"/>
      <c r="BW81" s="987"/>
      <c r="BX81" s="987"/>
      <c r="BY81" s="987"/>
      <c r="BZ81" s="987"/>
      <c r="CA81" s="987"/>
      <c r="CB81" s="987"/>
      <c r="CC81" s="987"/>
      <c r="CD81" s="987"/>
      <c r="CE81" s="987"/>
      <c r="CF81" s="987"/>
      <c r="CG81" s="996"/>
      <c r="CH81" s="997"/>
      <c r="CI81" s="998"/>
      <c r="CJ81" s="998"/>
      <c r="CK81" s="998"/>
      <c r="CL81" s="999"/>
      <c r="CM81" s="997"/>
      <c r="CN81" s="998"/>
      <c r="CO81" s="998"/>
      <c r="CP81" s="998"/>
      <c r="CQ81" s="999"/>
      <c r="CR81" s="997"/>
      <c r="CS81" s="998"/>
      <c r="CT81" s="998"/>
      <c r="CU81" s="998"/>
      <c r="CV81" s="999"/>
      <c r="CW81" s="997"/>
      <c r="CX81" s="998"/>
      <c r="CY81" s="998"/>
      <c r="CZ81" s="998"/>
      <c r="DA81" s="999"/>
      <c r="DB81" s="997"/>
      <c r="DC81" s="998"/>
      <c r="DD81" s="998"/>
      <c r="DE81" s="998"/>
      <c r="DF81" s="999"/>
      <c r="DG81" s="997"/>
      <c r="DH81" s="998"/>
      <c r="DI81" s="998"/>
      <c r="DJ81" s="998"/>
      <c r="DK81" s="999"/>
      <c r="DL81" s="997"/>
      <c r="DM81" s="998"/>
      <c r="DN81" s="998"/>
      <c r="DO81" s="998"/>
      <c r="DP81" s="999"/>
      <c r="DQ81" s="997"/>
      <c r="DR81" s="998"/>
      <c r="DS81" s="998"/>
      <c r="DT81" s="998"/>
      <c r="DU81" s="999"/>
      <c r="DV81" s="986"/>
      <c r="DW81" s="987"/>
      <c r="DX81" s="987"/>
      <c r="DY81" s="987"/>
      <c r="DZ81" s="988"/>
      <c r="EA81" s="214"/>
    </row>
    <row r="82" spans="1:131" ht="26.25" customHeight="1" x14ac:dyDescent="0.2">
      <c r="A82" s="223">
        <v>15</v>
      </c>
      <c r="B82" s="1015"/>
      <c r="C82" s="1016"/>
      <c r="D82" s="1016"/>
      <c r="E82" s="1016"/>
      <c r="F82" s="1016"/>
      <c r="G82" s="1016"/>
      <c r="H82" s="1016"/>
      <c r="I82" s="1016"/>
      <c r="J82" s="1016"/>
      <c r="K82" s="1016"/>
      <c r="L82" s="1016"/>
      <c r="M82" s="1016"/>
      <c r="N82" s="1016"/>
      <c r="O82" s="1016"/>
      <c r="P82" s="1017"/>
      <c r="Q82" s="1018"/>
      <c r="R82" s="1012"/>
      <c r="S82" s="1012"/>
      <c r="T82" s="1012"/>
      <c r="U82" s="1012"/>
      <c r="V82" s="1012"/>
      <c r="W82" s="1012"/>
      <c r="X82" s="1012"/>
      <c r="Y82" s="1012"/>
      <c r="Z82" s="1012"/>
      <c r="AA82" s="1012"/>
      <c r="AB82" s="1012"/>
      <c r="AC82" s="1012"/>
      <c r="AD82" s="1012"/>
      <c r="AE82" s="1012"/>
      <c r="AF82" s="1012"/>
      <c r="AG82" s="1012"/>
      <c r="AH82" s="1012"/>
      <c r="AI82" s="1012"/>
      <c r="AJ82" s="1012"/>
      <c r="AK82" s="1012"/>
      <c r="AL82" s="1012"/>
      <c r="AM82" s="1012"/>
      <c r="AN82" s="1012"/>
      <c r="AO82" s="1012"/>
      <c r="AP82" s="1012"/>
      <c r="AQ82" s="1012"/>
      <c r="AR82" s="1012"/>
      <c r="AS82" s="1012"/>
      <c r="AT82" s="1012"/>
      <c r="AU82" s="1012"/>
      <c r="AV82" s="1012"/>
      <c r="AW82" s="1012"/>
      <c r="AX82" s="1012"/>
      <c r="AY82" s="1012"/>
      <c r="AZ82" s="1013"/>
      <c r="BA82" s="1013"/>
      <c r="BB82" s="1013"/>
      <c r="BC82" s="1013"/>
      <c r="BD82" s="1014"/>
      <c r="BE82" s="226"/>
      <c r="BF82" s="226"/>
      <c r="BG82" s="226"/>
      <c r="BH82" s="226"/>
      <c r="BI82" s="226"/>
      <c r="BJ82" s="226"/>
      <c r="BK82" s="226"/>
      <c r="BL82" s="226"/>
      <c r="BM82" s="226"/>
      <c r="BN82" s="226"/>
      <c r="BO82" s="226"/>
      <c r="BP82" s="226"/>
      <c r="BQ82" s="223">
        <v>76</v>
      </c>
      <c r="BR82" s="228"/>
      <c r="BS82" s="986"/>
      <c r="BT82" s="987"/>
      <c r="BU82" s="987"/>
      <c r="BV82" s="987"/>
      <c r="BW82" s="987"/>
      <c r="BX82" s="987"/>
      <c r="BY82" s="987"/>
      <c r="BZ82" s="987"/>
      <c r="CA82" s="987"/>
      <c r="CB82" s="987"/>
      <c r="CC82" s="987"/>
      <c r="CD82" s="987"/>
      <c r="CE82" s="987"/>
      <c r="CF82" s="987"/>
      <c r="CG82" s="996"/>
      <c r="CH82" s="997"/>
      <c r="CI82" s="998"/>
      <c r="CJ82" s="998"/>
      <c r="CK82" s="998"/>
      <c r="CL82" s="999"/>
      <c r="CM82" s="997"/>
      <c r="CN82" s="998"/>
      <c r="CO82" s="998"/>
      <c r="CP82" s="998"/>
      <c r="CQ82" s="999"/>
      <c r="CR82" s="997"/>
      <c r="CS82" s="998"/>
      <c r="CT82" s="998"/>
      <c r="CU82" s="998"/>
      <c r="CV82" s="999"/>
      <c r="CW82" s="997"/>
      <c r="CX82" s="998"/>
      <c r="CY82" s="998"/>
      <c r="CZ82" s="998"/>
      <c r="DA82" s="999"/>
      <c r="DB82" s="997"/>
      <c r="DC82" s="998"/>
      <c r="DD82" s="998"/>
      <c r="DE82" s="998"/>
      <c r="DF82" s="999"/>
      <c r="DG82" s="997"/>
      <c r="DH82" s="998"/>
      <c r="DI82" s="998"/>
      <c r="DJ82" s="998"/>
      <c r="DK82" s="999"/>
      <c r="DL82" s="997"/>
      <c r="DM82" s="998"/>
      <c r="DN82" s="998"/>
      <c r="DO82" s="998"/>
      <c r="DP82" s="999"/>
      <c r="DQ82" s="997"/>
      <c r="DR82" s="998"/>
      <c r="DS82" s="998"/>
      <c r="DT82" s="998"/>
      <c r="DU82" s="999"/>
      <c r="DV82" s="986"/>
      <c r="DW82" s="987"/>
      <c r="DX82" s="987"/>
      <c r="DY82" s="987"/>
      <c r="DZ82" s="988"/>
      <c r="EA82" s="214"/>
    </row>
    <row r="83" spans="1:131" ht="26.25" customHeight="1" x14ac:dyDescent="0.2">
      <c r="A83" s="223">
        <v>16</v>
      </c>
      <c r="B83" s="1015"/>
      <c r="C83" s="1016"/>
      <c r="D83" s="1016"/>
      <c r="E83" s="1016"/>
      <c r="F83" s="1016"/>
      <c r="G83" s="1016"/>
      <c r="H83" s="1016"/>
      <c r="I83" s="1016"/>
      <c r="J83" s="1016"/>
      <c r="K83" s="1016"/>
      <c r="L83" s="1016"/>
      <c r="M83" s="1016"/>
      <c r="N83" s="1016"/>
      <c r="O83" s="1016"/>
      <c r="P83" s="1017"/>
      <c r="Q83" s="1018"/>
      <c r="R83" s="1012"/>
      <c r="S83" s="1012"/>
      <c r="T83" s="1012"/>
      <c r="U83" s="1012"/>
      <c r="V83" s="1012"/>
      <c r="W83" s="1012"/>
      <c r="X83" s="1012"/>
      <c r="Y83" s="1012"/>
      <c r="Z83" s="1012"/>
      <c r="AA83" s="1012"/>
      <c r="AB83" s="1012"/>
      <c r="AC83" s="1012"/>
      <c r="AD83" s="1012"/>
      <c r="AE83" s="1012"/>
      <c r="AF83" s="1012"/>
      <c r="AG83" s="1012"/>
      <c r="AH83" s="1012"/>
      <c r="AI83" s="1012"/>
      <c r="AJ83" s="1012"/>
      <c r="AK83" s="1012"/>
      <c r="AL83" s="1012"/>
      <c r="AM83" s="1012"/>
      <c r="AN83" s="1012"/>
      <c r="AO83" s="1012"/>
      <c r="AP83" s="1012"/>
      <c r="AQ83" s="1012"/>
      <c r="AR83" s="1012"/>
      <c r="AS83" s="1012"/>
      <c r="AT83" s="1012"/>
      <c r="AU83" s="1012"/>
      <c r="AV83" s="1012"/>
      <c r="AW83" s="1012"/>
      <c r="AX83" s="1012"/>
      <c r="AY83" s="1012"/>
      <c r="AZ83" s="1013"/>
      <c r="BA83" s="1013"/>
      <c r="BB83" s="1013"/>
      <c r="BC83" s="1013"/>
      <c r="BD83" s="1014"/>
      <c r="BE83" s="226"/>
      <c r="BF83" s="226"/>
      <c r="BG83" s="226"/>
      <c r="BH83" s="226"/>
      <c r="BI83" s="226"/>
      <c r="BJ83" s="226"/>
      <c r="BK83" s="226"/>
      <c r="BL83" s="226"/>
      <c r="BM83" s="226"/>
      <c r="BN83" s="226"/>
      <c r="BO83" s="226"/>
      <c r="BP83" s="226"/>
      <c r="BQ83" s="223">
        <v>77</v>
      </c>
      <c r="BR83" s="228"/>
      <c r="BS83" s="986"/>
      <c r="BT83" s="987"/>
      <c r="BU83" s="987"/>
      <c r="BV83" s="987"/>
      <c r="BW83" s="987"/>
      <c r="BX83" s="987"/>
      <c r="BY83" s="987"/>
      <c r="BZ83" s="987"/>
      <c r="CA83" s="987"/>
      <c r="CB83" s="987"/>
      <c r="CC83" s="987"/>
      <c r="CD83" s="987"/>
      <c r="CE83" s="987"/>
      <c r="CF83" s="987"/>
      <c r="CG83" s="996"/>
      <c r="CH83" s="997"/>
      <c r="CI83" s="998"/>
      <c r="CJ83" s="998"/>
      <c r="CK83" s="998"/>
      <c r="CL83" s="999"/>
      <c r="CM83" s="997"/>
      <c r="CN83" s="998"/>
      <c r="CO83" s="998"/>
      <c r="CP83" s="998"/>
      <c r="CQ83" s="999"/>
      <c r="CR83" s="997"/>
      <c r="CS83" s="998"/>
      <c r="CT83" s="998"/>
      <c r="CU83" s="998"/>
      <c r="CV83" s="999"/>
      <c r="CW83" s="997"/>
      <c r="CX83" s="998"/>
      <c r="CY83" s="998"/>
      <c r="CZ83" s="998"/>
      <c r="DA83" s="999"/>
      <c r="DB83" s="997"/>
      <c r="DC83" s="998"/>
      <c r="DD83" s="998"/>
      <c r="DE83" s="998"/>
      <c r="DF83" s="999"/>
      <c r="DG83" s="997"/>
      <c r="DH83" s="998"/>
      <c r="DI83" s="998"/>
      <c r="DJ83" s="998"/>
      <c r="DK83" s="999"/>
      <c r="DL83" s="997"/>
      <c r="DM83" s="998"/>
      <c r="DN83" s="998"/>
      <c r="DO83" s="998"/>
      <c r="DP83" s="999"/>
      <c r="DQ83" s="997"/>
      <c r="DR83" s="998"/>
      <c r="DS83" s="998"/>
      <c r="DT83" s="998"/>
      <c r="DU83" s="999"/>
      <c r="DV83" s="986"/>
      <c r="DW83" s="987"/>
      <c r="DX83" s="987"/>
      <c r="DY83" s="987"/>
      <c r="DZ83" s="988"/>
      <c r="EA83" s="214"/>
    </row>
    <row r="84" spans="1:131" ht="26.25" customHeight="1" x14ac:dyDescent="0.2">
      <c r="A84" s="223">
        <v>17</v>
      </c>
      <c r="B84" s="1015"/>
      <c r="C84" s="1016"/>
      <c r="D84" s="1016"/>
      <c r="E84" s="1016"/>
      <c r="F84" s="1016"/>
      <c r="G84" s="1016"/>
      <c r="H84" s="1016"/>
      <c r="I84" s="1016"/>
      <c r="J84" s="1016"/>
      <c r="K84" s="1016"/>
      <c r="L84" s="1016"/>
      <c r="M84" s="1016"/>
      <c r="N84" s="1016"/>
      <c r="O84" s="1016"/>
      <c r="P84" s="1017"/>
      <c r="Q84" s="1018"/>
      <c r="R84" s="1012"/>
      <c r="S84" s="1012"/>
      <c r="T84" s="1012"/>
      <c r="U84" s="1012"/>
      <c r="V84" s="1012"/>
      <c r="W84" s="1012"/>
      <c r="X84" s="1012"/>
      <c r="Y84" s="1012"/>
      <c r="Z84" s="1012"/>
      <c r="AA84" s="1012"/>
      <c r="AB84" s="1012"/>
      <c r="AC84" s="1012"/>
      <c r="AD84" s="1012"/>
      <c r="AE84" s="1012"/>
      <c r="AF84" s="1012"/>
      <c r="AG84" s="1012"/>
      <c r="AH84" s="1012"/>
      <c r="AI84" s="1012"/>
      <c r="AJ84" s="1012"/>
      <c r="AK84" s="1012"/>
      <c r="AL84" s="1012"/>
      <c r="AM84" s="1012"/>
      <c r="AN84" s="1012"/>
      <c r="AO84" s="1012"/>
      <c r="AP84" s="1012"/>
      <c r="AQ84" s="1012"/>
      <c r="AR84" s="1012"/>
      <c r="AS84" s="1012"/>
      <c r="AT84" s="1012"/>
      <c r="AU84" s="1012"/>
      <c r="AV84" s="1012"/>
      <c r="AW84" s="1012"/>
      <c r="AX84" s="1012"/>
      <c r="AY84" s="1012"/>
      <c r="AZ84" s="1013"/>
      <c r="BA84" s="1013"/>
      <c r="BB84" s="1013"/>
      <c r="BC84" s="1013"/>
      <c r="BD84" s="1014"/>
      <c r="BE84" s="226"/>
      <c r="BF84" s="226"/>
      <c r="BG84" s="226"/>
      <c r="BH84" s="226"/>
      <c r="BI84" s="226"/>
      <c r="BJ84" s="226"/>
      <c r="BK84" s="226"/>
      <c r="BL84" s="226"/>
      <c r="BM84" s="226"/>
      <c r="BN84" s="226"/>
      <c r="BO84" s="226"/>
      <c r="BP84" s="226"/>
      <c r="BQ84" s="223">
        <v>78</v>
      </c>
      <c r="BR84" s="228"/>
      <c r="BS84" s="986"/>
      <c r="BT84" s="987"/>
      <c r="BU84" s="987"/>
      <c r="BV84" s="987"/>
      <c r="BW84" s="987"/>
      <c r="BX84" s="987"/>
      <c r="BY84" s="987"/>
      <c r="BZ84" s="987"/>
      <c r="CA84" s="987"/>
      <c r="CB84" s="987"/>
      <c r="CC84" s="987"/>
      <c r="CD84" s="987"/>
      <c r="CE84" s="987"/>
      <c r="CF84" s="987"/>
      <c r="CG84" s="996"/>
      <c r="CH84" s="997"/>
      <c r="CI84" s="998"/>
      <c r="CJ84" s="998"/>
      <c r="CK84" s="998"/>
      <c r="CL84" s="999"/>
      <c r="CM84" s="997"/>
      <c r="CN84" s="998"/>
      <c r="CO84" s="998"/>
      <c r="CP84" s="998"/>
      <c r="CQ84" s="999"/>
      <c r="CR84" s="997"/>
      <c r="CS84" s="998"/>
      <c r="CT84" s="998"/>
      <c r="CU84" s="998"/>
      <c r="CV84" s="999"/>
      <c r="CW84" s="997"/>
      <c r="CX84" s="998"/>
      <c r="CY84" s="998"/>
      <c r="CZ84" s="998"/>
      <c r="DA84" s="999"/>
      <c r="DB84" s="997"/>
      <c r="DC84" s="998"/>
      <c r="DD84" s="998"/>
      <c r="DE84" s="998"/>
      <c r="DF84" s="999"/>
      <c r="DG84" s="997"/>
      <c r="DH84" s="998"/>
      <c r="DI84" s="998"/>
      <c r="DJ84" s="998"/>
      <c r="DK84" s="999"/>
      <c r="DL84" s="997"/>
      <c r="DM84" s="998"/>
      <c r="DN84" s="998"/>
      <c r="DO84" s="998"/>
      <c r="DP84" s="999"/>
      <c r="DQ84" s="997"/>
      <c r="DR84" s="998"/>
      <c r="DS84" s="998"/>
      <c r="DT84" s="998"/>
      <c r="DU84" s="999"/>
      <c r="DV84" s="986"/>
      <c r="DW84" s="987"/>
      <c r="DX84" s="987"/>
      <c r="DY84" s="987"/>
      <c r="DZ84" s="988"/>
      <c r="EA84" s="214"/>
    </row>
    <row r="85" spans="1:131" ht="26.25" customHeight="1" x14ac:dyDescent="0.2">
      <c r="A85" s="223">
        <v>18</v>
      </c>
      <c r="B85" s="1015"/>
      <c r="C85" s="1016"/>
      <c r="D85" s="1016"/>
      <c r="E85" s="1016"/>
      <c r="F85" s="1016"/>
      <c r="G85" s="1016"/>
      <c r="H85" s="1016"/>
      <c r="I85" s="1016"/>
      <c r="J85" s="1016"/>
      <c r="K85" s="1016"/>
      <c r="L85" s="1016"/>
      <c r="M85" s="1016"/>
      <c r="N85" s="1016"/>
      <c r="O85" s="1016"/>
      <c r="P85" s="1017"/>
      <c r="Q85" s="1018"/>
      <c r="R85" s="1012"/>
      <c r="S85" s="1012"/>
      <c r="T85" s="1012"/>
      <c r="U85" s="1012"/>
      <c r="V85" s="1012"/>
      <c r="W85" s="1012"/>
      <c r="X85" s="1012"/>
      <c r="Y85" s="1012"/>
      <c r="Z85" s="1012"/>
      <c r="AA85" s="1012"/>
      <c r="AB85" s="1012"/>
      <c r="AC85" s="1012"/>
      <c r="AD85" s="1012"/>
      <c r="AE85" s="1012"/>
      <c r="AF85" s="1012"/>
      <c r="AG85" s="1012"/>
      <c r="AH85" s="1012"/>
      <c r="AI85" s="1012"/>
      <c r="AJ85" s="1012"/>
      <c r="AK85" s="1012"/>
      <c r="AL85" s="1012"/>
      <c r="AM85" s="1012"/>
      <c r="AN85" s="1012"/>
      <c r="AO85" s="1012"/>
      <c r="AP85" s="1012"/>
      <c r="AQ85" s="1012"/>
      <c r="AR85" s="1012"/>
      <c r="AS85" s="1012"/>
      <c r="AT85" s="1012"/>
      <c r="AU85" s="1012"/>
      <c r="AV85" s="1012"/>
      <c r="AW85" s="1012"/>
      <c r="AX85" s="1012"/>
      <c r="AY85" s="1012"/>
      <c r="AZ85" s="1013"/>
      <c r="BA85" s="1013"/>
      <c r="BB85" s="1013"/>
      <c r="BC85" s="1013"/>
      <c r="BD85" s="1014"/>
      <c r="BE85" s="226"/>
      <c r="BF85" s="226"/>
      <c r="BG85" s="226"/>
      <c r="BH85" s="226"/>
      <c r="BI85" s="226"/>
      <c r="BJ85" s="226"/>
      <c r="BK85" s="226"/>
      <c r="BL85" s="226"/>
      <c r="BM85" s="226"/>
      <c r="BN85" s="226"/>
      <c r="BO85" s="226"/>
      <c r="BP85" s="226"/>
      <c r="BQ85" s="223">
        <v>79</v>
      </c>
      <c r="BR85" s="228"/>
      <c r="BS85" s="986"/>
      <c r="BT85" s="987"/>
      <c r="BU85" s="987"/>
      <c r="BV85" s="987"/>
      <c r="BW85" s="987"/>
      <c r="BX85" s="987"/>
      <c r="BY85" s="987"/>
      <c r="BZ85" s="987"/>
      <c r="CA85" s="987"/>
      <c r="CB85" s="987"/>
      <c r="CC85" s="987"/>
      <c r="CD85" s="987"/>
      <c r="CE85" s="987"/>
      <c r="CF85" s="987"/>
      <c r="CG85" s="996"/>
      <c r="CH85" s="997"/>
      <c r="CI85" s="998"/>
      <c r="CJ85" s="998"/>
      <c r="CK85" s="998"/>
      <c r="CL85" s="999"/>
      <c r="CM85" s="997"/>
      <c r="CN85" s="998"/>
      <c r="CO85" s="998"/>
      <c r="CP85" s="998"/>
      <c r="CQ85" s="999"/>
      <c r="CR85" s="997"/>
      <c r="CS85" s="998"/>
      <c r="CT85" s="998"/>
      <c r="CU85" s="998"/>
      <c r="CV85" s="999"/>
      <c r="CW85" s="997"/>
      <c r="CX85" s="998"/>
      <c r="CY85" s="998"/>
      <c r="CZ85" s="998"/>
      <c r="DA85" s="999"/>
      <c r="DB85" s="997"/>
      <c r="DC85" s="998"/>
      <c r="DD85" s="998"/>
      <c r="DE85" s="998"/>
      <c r="DF85" s="999"/>
      <c r="DG85" s="997"/>
      <c r="DH85" s="998"/>
      <c r="DI85" s="998"/>
      <c r="DJ85" s="998"/>
      <c r="DK85" s="999"/>
      <c r="DL85" s="997"/>
      <c r="DM85" s="998"/>
      <c r="DN85" s="998"/>
      <c r="DO85" s="998"/>
      <c r="DP85" s="999"/>
      <c r="DQ85" s="997"/>
      <c r="DR85" s="998"/>
      <c r="DS85" s="998"/>
      <c r="DT85" s="998"/>
      <c r="DU85" s="999"/>
      <c r="DV85" s="986"/>
      <c r="DW85" s="987"/>
      <c r="DX85" s="987"/>
      <c r="DY85" s="987"/>
      <c r="DZ85" s="988"/>
      <c r="EA85" s="214"/>
    </row>
    <row r="86" spans="1:131" ht="26.25" customHeight="1" x14ac:dyDescent="0.2">
      <c r="A86" s="223">
        <v>19</v>
      </c>
      <c r="B86" s="1015"/>
      <c r="C86" s="1016"/>
      <c r="D86" s="1016"/>
      <c r="E86" s="1016"/>
      <c r="F86" s="1016"/>
      <c r="G86" s="1016"/>
      <c r="H86" s="1016"/>
      <c r="I86" s="1016"/>
      <c r="J86" s="1016"/>
      <c r="K86" s="1016"/>
      <c r="L86" s="1016"/>
      <c r="M86" s="1016"/>
      <c r="N86" s="1016"/>
      <c r="O86" s="1016"/>
      <c r="P86" s="1017"/>
      <c r="Q86" s="1018"/>
      <c r="R86" s="1012"/>
      <c r="S86" s="1012"/>
      <c r="T86" s="1012"/>
      <c r="U86" s="1012"/>
      <c r="V86" s="1012"/>
      <c r="W86" s="1012"/>
      <c r="X86" s="1012"/>
      <c r="Y86" s="1012"/>
      <c r="Z86" s="1012"/>
      <c r="AA86" s="1012"/>
      <c r="AB86" s="1012"/>
      <c r="AC86" s="1012"/>
      <c r="AD86" s="1012"/>
      <c r="AE86" s="1012"/>
      <c r="AF86" s="1012"/>
      <c r="AG86" s="1012"/>
      <c r="AH86" s="1012"/>
      <c r="AI86" s="1012"/>
      <c r="AJ86" s="1012"/>
      <c r="AK86" s="1012"/>
      <c r="AL86" s="1012"/>
      <c r="AM86" s="1012"/>
      <c r="AN86" s="1012"/>
      <c r="AO86" s="1012"/>
      <c r="AP86" s="1012"/>
      <c r="AQ86" s="1012"/>
      <c r="AR86" s="1012"/>
      <c r="AS86" s="1012"/>
      <c r="AT86" s="1012"/>
      <c r="AU86" s="1012"/>
      <c r="AV86" s="1012"/>
      <c r="AW86" s="1012"/>
      <c r="AX86" s="1012"/>
      <c r="AY86" s="1012"/>
      <c r="AZ86" s="1013"/>
      <c r="BA86" s="1013"/>
      <c r="BB86" s="1013"/>
      <c r="BC86" s="1013"/>
      <c r="BD86" s="1014"/>
      <c r="BE86" s="226"/>
      <c r="BF86" s="226"/>
      <c r="BG86" s="226"/>
      <c r="BH86" s="226"/>
      <c r="BI86" s="226"/>
      <c r="BJ86" s="226"/>
      <c r="BK86" s="226"/>
      <c r="BL86" s="226"/>
      <c r="BM86" s="226"/>
      <c r="BN86" s="226"/>
      <c r="BO86" s="226"/>
      <c r="BP86" s="226"/>
      <c r="BQ86" s="223">
        <v>80</v>
      </c>
      <c r="BR86" s="228"/>
      <c r="BS86" s="986"/>
      <c r="BT86" s="987"/>
      <c r="BU86" s="987"/>
      <c r="BV86" s="987"/>
      <c r="BW86" s="987"/>
      <c r="BX86" s="987"/>
      <c r="BY86" s="987"/>
      <c r="BZ86" s="987"/>
      <c r="CA86" s="987"/>
      <c r="CB86" s="987"/>
      <c r="CC86" s="987"/>
      <c r="CD86" s="987"/>
      <c r="CE86" s="987"/>
      <c r="CF86" s="987"/>
      <c r="CG86" s="996"/>
      <c r="CH86" s="997"/>
      <c r="CI86" s="998"/>
      <c r="CJ86" s="998"/>
      <c r="CK86" s="998"/>
      <c r="CL86" s="999"/>
      <c r="CM86" s="997"/>
      <c r="CN86" s="998"/>
      <c r="CO86" s="998"/>
      <c r="CP86" s="998"/>
      <c r="CQ86" s="999"/>
      <c r="CR86" s="997"/>
      <c r="CS86" s="998"/>
      <c r="CT86" s="998"/>
      <c r="CU86" s="998"/>
      <c r="CV86" s="999"/>
      <c r="CW86" s="997"/>
      <c r="CX86" s="998"/>
      <c r="CY86" s="998"/>
      <c r="CZ86" s="998"/>
      <c r="DA86" s="999"/>
      <c r="DB86" s="997"/>
      <c r="DC86" s="998"/>
      <c r="DD86" s="998"/>
      <c r="DE86" s="998"/>
      <c r="DF86" s="999"/>
      <c r="DG86" s="997"/>
      <c r="DH86" s="998"/>
      <c r="DI86" s="998"/>
      <c r="DJ86" s="998"/>
      <c r="DK86" s="999"/>
      <c r="DL86" s="997"/>
      <c r="DM86" s="998"/>
      <c r="DN86" s="998"/>
      <c r="DO86" s="998"/>
      <c r="DP86" s="999"/>
      <c r="DQ86" s="997"/>
      <c r="DR86" s="998"/>
      <c r="DS86" s="998"/>
      <c r="DT86" s="998"/>
      <c r="DU86" s="999"/>
      <c r="DV86" s="986"/>
      <c r="DW86" s="987"/>
      <c r="DX86" s="987"/>
      <c r="DY86" s="987"/>
      <c r="DZ86" s="988"/>
      <c r="EA86" s="214"/>
    </row>
    <row r="87" spans="1:131" ht="26.25" customHeight="1" x14ac:dyDescent="0.2">
      <c r="A87" s="229">
        <v>20</v>
      </c>
      <c r="B87" s="1005"/>
      <c r="C87" s="1006"/>
      <c r="D87" s="1006"/>
      <c r="E87" s="1006"/>
      <c r="F87" s="1006"/>
      <c r="G87" s="1006"/>
      <c r="H87" s="1006"/>
      <c r="I87" s="1006"/>
      <c r="J87" s="1006"/>
      <c r="K87" s="1006"/>
      <c r="L87" s="1006"/>
      <c r="M87" s="1006"/>
      <c r="N87" s="1006"/>
      <c r="O87" s="1006"/>
      <c r="P87" s="1007"/>
      <c r="Q87" s="1008"/>
      <c r="R87" s="1009"/>
      <c r="S87" s="1009"/>
      <c r="T87" s="1009"/>
      <c r="U87" s="1009"/>
      <c r="V87" s="1009"/>
      <c r="W87" s="1009"/>
      <c r="X87" s="1009"/>
      <c r="Y87" s="1009"/>
      <c r="Z87" s="1009"/>
      <c r="AA87" s="1009"/>
      <c r="AB87" s="1009"/>
      <c r="AC87" s="1009"/>
      <c r="AD87" s="1009"/>
      <c r="AE87" s="1009"/>
      <c r="AF87" s="1009"/>
      <c r="AG87" s="1009"/>
      <c r="AH87" s="1009"/>
      <c r="AI87" s="1009"/>
      <c r="AJ87" s="1009"/>
      <c r="AK87" s="1009"/>
      <c r="AL87" s="1009"/>
      <c r="AM87" s="1009"/>
      <c r="AN87" s="1009"/>
      <c r="AO87" s="1009"/>
      <c r="AP87" s="1009"/>
      <c r="AQ87" s="1009"/>
      <c r="AR87" s="1009"/>
      <c r="AS87" s="1009"/>
      <c r="AT87" s="1009"/>
      <c r="AU87" s="1009"/>
      <c r="AV87" s="1009"/>
      <c r="AW87" s="1009"/>
      <c r="AX87" s="1009"/>
      <c r="AY87" s="1009"/>
      <c r="AZ87" s="1010"/>
      <c r="BA87" s="1010"/>
      <c r="BB87" s="1010"/>
      <c r="BC87" s="1010"/>
      <c r="BD87" s="1011"/>
      <c r="BE87" s="226"/>
      <c r="BF87" s="226"/>
      <c r="BG87" s="226"/>
      <c r="BH87" s="226"/>
      <c r="BI87" s="226"/>
      <c r="BJ87" s="226"/>
      <c r="BK87" s="226"/>
      <c r="BL87" s="226"/>
      <c r="BM87" s="226"/>
      <c r="BN87" s="226"/>
      <c r="BO87" s="226"/>
      <c r="BP87" s="226"/>
      <c r="BQ87" s="223">
        <v>81</v>
      </c>
      <c r="BR87" s="228"/>
      <c r="BS87" s="986"/>
      <c r="BT87" s="987"/>
      <c r="BU87" s="987"/>
      <c r="BV87" s="987"/>
      <c r="BW87" s="987"/>
      <c r="BX87" s="987"/>
      <c r="BY87" s="987"/>
      <c r="BZ87" s="987"/>
      <c r="CA87" s="987"/>
      <c r="CB87" s="987"/>
      <c r="CC87" s="987"/>
      <c r="CD87" s="987"/>
      <c r="CE87" s="987"/>
      <c r="CF87" s="987"/>
      <c r="CG87" s="996"/>
      <c r="CH87" s="997"/>
      <c r="CI87" s="998"/>
      <c r="CJ87" s="998"/>
      <c r="CK87" s="998"/>
      <c r="CL87" s="999"/>
      <c r="CM87" s="997"/>
      <c r="CN87" s="998"/>
      <c r="CO87" s="998"/>
      <c r="CP87" s="998"/>
      <c r="CQ87" s="999"/>
      <c r="CR87" s="997"/>
      <c r="CS87" s="998"/>
      <c r="CT87" s="998"/>
      <c r="CU87" s="998"/>
      <c r="CV87" s="999"/>
      <c r="CW87" s="997"/>
      <c r="CX87" s="998"/>
      <c r="CY87" s="998"/>
      <c r="CZ87" s="998"/>
      <c r="DA87" s="999"/>
      <c r="DB87" s="997"/>
      <c r="DC87" s="998"/>
      <c r="DD87" s="998"/>
      <c r="DE87" s="998"/>
      <c r="DF87" s="999"/>
      <c r="DG87" s="997"/>
      <c r="DH87" s="998"/>
      <c r="DI87" s="998"/>
      <c r="DJ87" s="998"/>
      <c r="DK87" s="999"/>
      <c r="DL87" s="997"/>
      <c r="DM87" s="998"/>
      <c r="DN87" s="998"/>
      <c r="DO87" s="998"/>
      <c r="DP87" s="999"/>
      <c r="DQ87" s="997"/>
      <c r="DR87" s="998"/>
      <c r="DS87" s="998"/>
      <c r="DT87" s="998"/>
      <c r="DU87" s="999"/>
      <c r="DV87" s="986"/>
      <c r="DW87" s="987"/>
      <c r="DX87" s="987"/>
      <c r="DY87" s="987"/>
      <c r="DZ87" s="988"/>
      <c r="EA87" s="214"/>
    </row>
    <row r="88" spans="1:131" ht="26.25" customHeight="1" thickBot="1" x14ac:dyDescent="0.25">
      <c r="A88" s="225" t="s">
        <v>396</v>
      </c>
      <c r="B88" s="978" t="s">
        <v>428</v>
      </c>
      <c r="C88" s="979"/>
      <c r="D88" s="979"/>
      <c r="E88" s="979"/>
      <c r="F88" s="979"/>
      <c r="G88" s="979"/>
      <c r="H88" s="979"/>
      <c r="I88" s="979"/>
      <c r="J88" s="979"/>
      <c r="K88" s="979"/>
      <c r="L88" s="979"/>
      <c r="M88" s="979"/>
      <c r="N88" s="979"/>
      <c r="O88" s="979"/>
      <c r="P88" s="989"/>
      <c r="Q88" s="1003"/>
      <c r="R88" s="1004"/>
      <c r="S88" s="1004"/>
      <c r="T88" s="1004"/>
      <c r="U88" s="1004"/>
      <c r="V88" s="1004"/>
      <c r="W88" s="1004"/>
      <c r="X88" s="1004"/>
      <c r="Y88" s="1004"/>
      <c r="Z88" s="1004"/>
      <c r="AA88" s="1004"/>
      <c r="AB88" s="1004"/>
      <c r="AC88" s="1004"/>
      <c r="AD88" s="1004"/>
      <c r="AE88" s="1004"/>
      <c r="AF88" s="1000">
        <v>13437</v>
      </c>
      <c r="AG88" s="1000"/>
      <c r="AH88" s="1000"/>
      <c r="AI88" s="1000"/>
      <c r="AJ88" s="1000"/>
      <c r="AK88" s="1004"/>
      <c r="AL88" s="1004"/>
      <c r="AM88" s="1004"/>
      <c r="AN88" s="1004"/>
      <c r="AO88" s="1004"/>
      <c r="AP88" s="1000">
        <v>0</v>
      </c>
      <c r="AQ88" s="1000"/>
      <c r="AR88" s="1000"/>
      <c r="AS88" s="1000"/>
      <c r="AT88" s="1000"/>
      <c r="AU88" s="1000">
        <v>0</v>
      </c>
      <c r="AV88" s="1000"/>
      <c r="AW88" s="1000"/>
      <c r="AX88" s="1000"/>
      <c r="AY88" s="1000"/>
      <c r="AZ88" s="1001"/>
      <c r="BA88" s="1001"/>
      <c r="BB88" s="1001"/>
      <c r="BC88" s="1001"/>
      <c r="BD88" s="1002"/>
      <c r="BE88" s="226"/>
      <c r="BF88" s="226"/>
      <c r="BG88" s="226"/>
      <c r="BH88" s="226"/>
      <c r="BI88" s="226"/>
      <c r="BJ88" s="226"/>
      <c r="BK88" s="226"/>
      <c r="BL88" s="226"/>
      <c r="BM88" s="226"/>
      <c r="BN88" s="226"/>
      <c r="BO88" s="226"/>
      <c r="BP88" s="226"/>
      <c r="BQ88" s="223">
        <v>82</v>
      </c>
      <c r="BR88" s="228"/>
      <c r="BS88" s="986"/>
      <c r="BT88" s="987"/>
      <c r="BU88" s="987"/>
      <c r="BV88" s="987"/>
      <c r="BW88" s="987"/>
      <c r="BX88" s="987"/>
      <c r="BY88" s="987"/>
      <c r="BZ88" s="987"/>
      <c r="CA88" s="987"/>
      <c r="CB88" s="987"/>
      <c r="CC88" s="987"/>
      <c r="CD88" s="987"/>
      <c r="CE88" s="987"/>
      <c r="CF88" s="987"/>
      <c r="CG88" s="996"/>
      <c r="CH88" s="997"/>
      <c r="CI88" s="998"/>
      <c r="CJ88" s="998"/>
      <c r="CK88" s="998"/>
      <c r="CL88" s="999"/>
      <c r="CM88" s="997"/>
      <c r="CN88" s="998"/>
      <c r="CO88" s="998"/>
      <c r="CP88" s="998"/>
      <c r="CQ88" s="999"/>
      <c r="CR88" s="997"/>
      <c r="CS88" s="998"/>
      <c r="CT88" s="998"/>
      <c r="CU88" s="998"/>
      <c r="CV88" s="999"/>
      <c r="CW88" s="997"/>
      <c r="CX88" s="998"/>
      <c r="CY88" s="998"/>
      <c r="CZ88" s="998"/>
      <c r="DA88" s="999"/>
      <c r="DB88" s="997"/>
      <c r="DC88" s="998"/>
      <c r="DD88" s="998"/>
      <c r="DE88" s="998"/>
      <c r="DF88" s="999"/>
      <c r="DG88" s="997"/>
      <c r="DH88" s="998"/>
      <c r="DI88" s="998"/>
      <c r="DJ88" s="998"/>
      <c r="DK88" s="999"/>
      <c r="DL88" s="997"/>
      <c r="DM88" s="998"/>
      <c r="DN88" s="998"/>
      <c r="DO88" s="998"/>
      <c r="DP88" s="999"/>
      <c r="DQ88" s="997"/>
      <c r="DR88" s="998"/>
      <c r="DS88" s="998"/>
      <c r="DT88" s="998"/>
      <c r="DU88" s="999"/>
      <c r="DV88" s="986"/>
      <c r="DW88" s="987"/>
      <c r="DX88" s="987"/>
      <c r="DY88" s="987"/>
      <c r="DZ88" s="988"/>
      <c r="EA88" s="214"/>
    </row>
    <row r="89" spans="1:131" ht="26.25" hidden="1" customHeight="1" x14ac:dyDescent="0.2">
      <c r="A89" s="230"/>
      <c r="B89" s="231"/>
      <c r="C89" s="231"/>
      <c r="D89" s="231"/>
      <c r="E89" s="231"/>
      <c r="F89" s="231"/>
      <c r="G89" s="231"/>
      <c r="H89" s="231"/>
      <c r="I89" s="231"/>
      <c r="J89" s="231"/>
      <c r="K89" s="231"/>
      <c r="L89" s="231"/>
      <c r="M89" s="231"/>
      <c r="N89" s="231"/>
      <c r="O89" s="231"/>
      <c r="P89" s="231"/>
      <c r="Q89" s="232"/>
      <c r="R89" s="232"/>
      <c r="S89" s="232"/>
      <c r="T89" s="232"/>
      <c r="U89" s="232"/>
      <c r="V89" s="232"/>
      <c r="W89" s="232"/>
      <c r="X89" s="232"/>
      <c r="Y89" s="232"/>
      <c r="Z89" s="232"/>
      <c r="AA89" s="232"/>
      <c r="AB89" s="232"/>
      <c r="AC89" s="232"/>
      <c r="AD89" s="232"/>
      <c r="AE89" s="232"/>
      <c r="AF89" s="232"/>
      <c r="AG89" s="232"/>
      <c r="AH89" s="232"/>
      <c r="AI89" s="232"/>
      <c r="AJ89" s="232"/>
      <c r="AK89" s="232"/>
      <c r="AL89" s="232"/>
      <c r="AM89" s="232"/>
      <c r="AN89" s="232"/>
      <c r="AO89" s="232"/>
      <c r="AP89" s="232"/>
      <c r="AQ89" s="232"/>
      <c r="AR89" s="232"/>
      <c r="AS89" s="232"/>
      <c r="AT89" s="232"/>
      <c r="AU89" s="232"/>
      <c r="AV89" s="232"/>
      <c r="AW89" s="232"/>
      <c r="AX89" s="232"/>
      <c r="AY89" s="232"/>
      <c r="AZ89" s="233"/>
      <c r="BA89" s="233"/>
      <c r="BB89" s="233"/>
      <c r="BC89" s="233"/>
      <c r="BD89" s="233"/>
      <c r="BE89" s="226"/>
      <c r="BF89" s="226"/>
      <c r="BG89" s="226"/>
      <c r="BH89" s="226"/>
      <c r="BI89" s="226"/>
      <c r="BJ89" s="226"/>
      <c r="BK89" s="226"/>
      <c r="BL89" s="226"/>
      <c r="BM89" s="226"/>
      <c r="BN89" s="226"/>
      <c r="BO89" s="226"/>
      <c r="BP89" s="226"/>
      <c r="BQ89" s="223">
        <v>83</v>
      </c>
      <c r="BR89" s="228"/>
      <c r="BS89" s="986"/>
      <c r="BT89" s="987"/>
      <c r="BU89" s="987"/>
      <c r="BV89" s="987"/>
      <c r="BW89" s="987"/>
      <c r="BX89" s="987"/>
      <c r="BY89" s="987"/>
      <c r="BZ89" s="987"/>
      <c r="CA89" s="987"/>
      <c r="CB89" s="987"/>
      <c r="CC89" s="987"/>
      <c r="CD89" s="987"/>
      <c r="CE89" s="987"/>
      <c r="CF89" s="987"/>
      <c r="CG89" s="996"/>
      <c r="CH89" s="997"/>
      <c r="CI89" s="998"/>
      <c r="CJ89" s="998"/>
      <c r="CK89" s="998"/>
      <c r="CL89" s="999"/>
      <c r="CM89" s="997"/>
      <c r="CN89" s="998"/>
      <c r="CO89" s="998"/>
      <c r="CP89" s="998"/>
      <c r="CQ89" s="999"/>
      <c r="CR89" s="997"/>
      <c r="CS89" s="998"/>
      <c r="CT89" s="998"/>
      <c r="CU89" s="998"/>
      <c r="CV89" s="999"/>
      <c r="CW89" s="997"/>
      <c r="CX89" s="998"/>
      <c r="CY89" s="998"/>
      <c r="CZ89" s="998"/>
      <c r="DA89" s="999"/>
      <c r="DB89" s="997"/>
      <c r="DC89" s="998"/>
      <c r="DD89" s="998"/>
      <c r="DE89" s="998"/>
      <c r="DF89" s="999"/>
      <c r="DG89" s="997"/>
      <c r="DH89" s="998"/>
      <c r="DI89" s="998"/>
      <c r="DJ89" s="998"/>
      <c r="DK89" s="999"/>
      <c r="DL89" s="997"/>
      <c r="DM89" s="998"/>
      <c r="DN89" s="998"/>
      <c r="DO89" s="998"/>
      <c r="DP89" s="999"/>
      <c r="DQ89" s="997"/>
      <c r="DR89" s="998"/>
      <c r="DS89" s="998"/>
      <c r="DT89" s="998"/>
      <c r="DU89" s="999"/>
      <c r="DV89" s="986"/>
      <c r="DW89" s="987"/>
      <c r="DX89" s="987"/>
      <c r="DY89" s="987"/>
      <c r="DZ89" s="988"/>
      <c r="EA89" s="214"/>
    </row>
    <row r="90" spans="1:131" ht="26.25" hidden="1" customHeight="1" x14ac:dyDescent="0.2">
      <c r="A90" s="230"/>
      <c r="B90" s="231"/>
      <c r="C90" s="231"/>
      <c r="D90" s="231"/>
      <c r="E90" s="231"/>
      <c r="F90" s="231"/>
      <c r="G90" s="231"/>
      <c r="H90" s="231"/>
      <c r="I90" s="231"/>
      <c r="J90" s="231"/>
      <c r="K90" s="231"/>
      <c r="L90" s="231"/>
      <c r="M90" s="231"/>
      <c r="N90" s="231"/>
      <c r="O90" s="231"/>
      <c r="P90" s="231"/>
      <c r="Q90" s="232"/>
      <c r="R90" s="232"/>
      <c r="S90" s="232"/>
      <c r="T90" s="232"/>
      <c r="U90" s="232"/>
      <c r="V90" s="232"/>
      <c r="W90" s="232"/>
      <c r="X90" s="232"/>
      <c r="Y90" s="232"/>
      <c r="Z90" s="232"/>
      <c r="AA90" s="232"/>
      <c r="AB90" s="232"/>
      <c r="AC90" s="232"/>
      <c r="AD90" s="232"/>
      <c r="AE90" s="232"/>
      <c r="AF90" s="232"/>
      <c r="AG90" s="232"/>
      <c r="AH90" s="232"/>
      <c r="AI90" s="232"/>
      <c r="AJ90" s="232"/>
      <c r="AK90" s="232"/>
      <c r="AL90" s="232"/>
      <c r="AM90" s="232"/>
      <c r="AN90" s="232"/>
      <c r="AO90" s="232"/>
      <c r="AP90" s="232"/>
      <c r="AQ90" s="232"/>
      <c r="AR90" s="232"/>
      <c r="AS90" s="232"/>
      <c r="AT90" s="232"/>
      <c r="AU90" s="232"/>
      <c r="AV90" s="232"/>
      <c r="AW90" s="232"/>
      <c r="AX90" s="232"/>
      <c r="AY90" s="232"/>
      <c r="AZ90" s="233"/>
      <c r="BA90" s="233"/>
      <c r="BB90" s="233"/>
      <c r="BC90" s="233"/>
      <c r="BD90" s="233"/>
      <c r="BE90" s="226"/>
      <c r="BF90" s="226"/>
      <c r="BG90" s="226"/>
      <c r="BH90" s="226"/>
      <c r="BI90" s="226"/>
      <c r="BJ90" s="226"/>
      <c r="BK90" s="226"/>
      <c r="BL90" s="226"/>
      <c r="BM90" s="226"/>
      <c r="BN90" s="226"/>
      <c r="BO90" s="226"/>
      <c r="BP90" s="226"/>
      <c r="BQ90" s="223">
        <v>84</v>
      </c>
      <c r="BR90" s="228"/>
      <c r="BS90" s="986"/>
      <c r="BT90" s="987"/>
      <c r="BU90" s="987"/>
      <c r="BV90" s="987"/>
      <c r="BW90" s="987"/>
      <c r="BX90" s="987"/>
      <c r="BY90" s="987"/>
      <c r="BZ90" s="987"/>
      <c r="CA90" s="987"/>
      <c r="CB90" s="987"/>
      <c r="CC90" s="987"/>
      <c r="CD90" s="987"/>
      <c r="CE90" s="987"/>
      <c r="CF90" s="987"/>
      <c r="CG90" s="996"/>
      <c r="CH90" s="997"/>
      <c r="CI90" s="998"/>
      <c r="CJ90" s="998"/>
      <c r="CK90" s="998"/>
      <c r="CL90" s="999"/>
      <c r="CM90" s="997"/>
      <c r="CN90" s="998"/>
      <c r="CO90" s="998"/>
      <c r="CP90" s="998"/>
      <c r="CQ90" s="999"/>
      <c r="CR90" s="997"/>
      <c r="CS90" s="998"/>
      <c r="CT90" s="998"/>
      <c r="CU90" s="998"/>
      <c r="CV90" s="999"/>
      <c r="CW90" s="997"/>
      <c r="CX90" s="998"/>
      <c r="CY90" s="998"/>
      <c r="CZ90" s="998"/>
      <c r="DA90" s="999"/>
      <c r="DB90" s="997"/>
      <c r="DC90" s="998"/>
      <c r="DD90" s="998"/>
      <c r="DE90" s="998"/>
      <c r="DF90" s="999"/>
      <c r="DG90" s="997"/>
      <c r="DH90" s="998"/>
      <c r="DI90" s="998"/>
      <c r="DJ90" s="998"/>
      <c r="DK90" s="999"/>
      <c r="DL90" s="997"/>
      <c r="DM90" s="998"/>
      <c r="DN90" s="998"/>
      <c r="DO90" s="998"/>
      <c r="DP90" s="999"/>
      <c r="DQ90" s="997"/>
      <c r="DR90" s="998"/>
      <c r="DS90" s="998"/>
      <c r="DT90" s="998"/>
      <c r="DU90" s="999"/>
      <c r="DV90" s="986"/>
      <c r="DW90" s="987"/>
      <c r="DX90" s="987"/>
      <c r="DY90" s="987"/>
      <c r="DZ90" s="988"/>
      <c r="EA90" s="214"/>
    </row>
    <row r="91" spans="1:131" ht="26.25" hidden="1" customHeight="1" x14ac:dyDescent="0.2">
      <c r="A91" s="230"/>
      <c r="B91" s="231"/>
      <c r="C91" s="231"/>
      <c r="D91" s="231"/>
      <c r="E91" s="231"/>
      <c r="F91" s="231"/>
      <c r="G91" s="231"/>
      <c r="H91" s="231"/>
      <c r="I91" s="231"/>
      <c r="J91" s="231"/>
      <c r="K91" s="231"/>
      <c r="L91" s="231"/>
      <c r="M91" s="231"/>
      <c r="N91" s="231"/>
      <c r="O91" s="231"/>
      <c r="P91" s="231"/>
      <c r="Q91" s="232"/>
      <c r="R91" s="232"/>
      <c r="S91" s="232"/>
      <c r="T91" s="232"/>
      <c r="U91" s="232"/>
      <c r="V91" s="232"/>
      <c r="W91" s="232"/>
      <c r="X91" s="232"/>
      <c r="Y91" s="232"/>
      <c r="Z91" s="232"/>
      <c r="AA91" s="232"/>
      <c r="AB91" s="232"/>
      <c r="AC91" s="232"/>
      <c r="AD91" s="232"/>
      <c r="AE91" s="232"/>
      <c r="AF91" s="232"/>
      <c r="AG91" s="232"/>
      <c r="AH91" s="232"/>
      <c r="AI91" s="232"/>
      <c r="AJ91" s="232"/>
      <c r="AK91" s="232"/>
      <c r="AL91" s="232"/>
      <c r="AM91" s="232"/>
      <c r="AN91" s="232"/>
      <c r="AO91" s="232"/>
      <c r="AP91" s="232"/>
      <c r="AQ91" s="232"/>
      <c r="AR91" s="232"/>
      <c r="AS91" s="232"/>
      <c r="AT91" s="232"/>
      <c r="AU91" s="232"/>
      <c r="AV91" s="232"/>
      <c r="AW91" s="232"/>
      <c r="AX91" s="232"/>
      <c r="AY91" s="232"/>
      <c r="AZ91" s="233"/>
      <c r="BA91" s="233"/>
      <c r="BB91" s="233"/>
      <c r="BC91" s="233"/>
      <c r="BD91" s="233"/>
      <c r="BE91" s="226"/>
      <c r="BF91" s="226"/>
      <c r="BG91" s="226"/>
      <c r="BH91" s="226"/>
      <c r="BI91" s="226"/>
      <c r="BJ91" s="226"/>
      <c r="BK91" s="226"/>
      <c r="BL91" s="226"/>
      <c r="BM91" s="226"/>
      <c r="BN91" s="226"/>
      <c r="BO91" s="226"/>
      <c r="BP91" s="226"/>
      <c r="BQ91" s="223">
        <v>85</v>
      </c>
      <c r="BR91" s="228"/>
      <c r="BS91" s="986"/>
      <c r="BT91" s="987"/>
      <c r="BU91" s="987"/>
      <c r="BV91" s="987"/>
      <c r="BW91" s="987"/>
      <c r="BX91" s="987"/>
      <c r="BY91" s="987"/>
      <c r="BZ91" s="987"/>
      <c r="CA91" s="987"/>
      <c r="CB91" s="987"/>
      <c r="CC91" s="987"/>
      <c r="CD91" s="987"/>
      <c r="CE91" s="987"/>
      <c r="CF91" s="987"/>
      <c r="CG91" s="996"/>
      <c r="CH91" s="997"/>
      <c r="CI91" s="998"/>
      <c r="CJ91" s="998"/>
      <c r="CK91" s="998"/>
      <c r="CL91" s="999"/>
      <c r="CM91" s="997"/>
      <c r="CN91" s="998"/>
      <c r="CO91" s="998"/>
      <c r="CP91" s="998"/>
      <c r="CQ91" s="999"/>
      <c r="CR91" s="997"/>
      <c r="CS91" s="998"/>
      <c r="CT91" s="998"/>
      <c r="CU91" s="998"/>
      <c r="CV91" s="999"/>
      <c r="CW91" s="997"/>
      <c r="CX91" s="998"/>
      <c r="CY91" s="998"/>
      <c r="CZ91" s="998"/>
      <c r="DA91" s="999"/>
      <c r="DB91" s="997"/>
      <c r="DC91" s="998"/>
      <c r="DD91" s="998"/>
      <c r="DE91" s="998"/>
      <c r="DF91" s="999"/>
      <c r="DG91" s="997"/>
      <c r="DH91" s="998"/>
      <c r="DI91" s="998"/>
      <c r="DJ91" s="998"/>
      <c r="DK91" s="999"/>
      <c r="DL91" s="997"/>
      <c r="DM91" s="998"/>
      <c r="DN91" s="998"/>
      <c r="DO91" s="998"/>
      <c r="DP91" s="999"/>
      <c r="DQ91" s="997"/>
      <c r="DR91" s="998"/>
      <c r="DS91" s="998"/>
      <c r="DT91" s="998"/>
      <c r="DU91" s="999"/>
      <c r="DV91" s="986"/>
      <c r="DW91" s="987"/>
      <c r="DX91" s="987"/>
      <c r="DY91" s="987"/>
      <c r="DZ91" s="988"/>
      <c r="EA91" s="214"/>
    </row>
    <row r="92" spans="1:131" ht="26.25" hidden="1" customHeight="1" x14ac:dyDescent="0.2">
      <c r="A92" s="230"/>
      <c r="B92" s="231"/>
      <c r="C92" s="231"/>
      <c r="D92" s="231"/>
      <c r="E92" s="231"/>
      <c r="F92" s="231"/>
      <c r="G92" s="231"/>
      <c r="H92" s="231"/>
      <c r="I92" s="231"/>
      <c r="J92" s="231"/>
      <c r="K92" s="231"/>
      <c r="L92" s="231"/>
      <c r="M92" s="231"/>
      <c r="N92" s="231"/>
      <c r="O92" s="231"/>
      <c r="P92" s="231"/>
      <c r="Q92" s="232"/>
      <c r="R92" s="232"/>
      <c r="S92" s="232"/>
      <c r="T92" s="232"/>
      <c r="U92" s="232"/>
      <c r="V92" s="232"/>
      <c r="W92" s="232"/>
      <c r="X92" s="232"/>
      <c r="Y92" s="232"/>
      <c r="Z92" s="232"/>
      <c r="AA92" s="232"/>
      <c r="AB92" s="232"/>
      <c r="AC92" s="232"/>
      <c r="AD92" s="232"/>
      <c r="AE92" s="232"/>
      <c r="AF92" s="232"/>
      <c r="AG92" s="232"/>
      <c r="AH92" s="232"/>
      <c r="AI92" s="232"/>
      <c r="AJ92" s="232"/>
      <c r="AK92" s="232"/>
      <c r="AL92" s="232"/>
      <c r="AM92" s="232"/>
      <c r="AN92" s="232"/>
      <c r="AO92" s="232"/>
      <c r="AP92" s="232"/>
      <c r="AQ92" s="232"/>
      <c r="AR92" s="232"/>
      <c r="AS92" s="232"/>
      <c r="AT92" s="232"/>
      <c r="AU92" s="232"/>
      <c r="AV92" s="232"/>
      <c r="AW92" s="232"/>
      <c r="AX92" s="232"/>
      <c r="AY92" s="232"/>
      <c r="AZ92" s="233"/>
      <c r="BA92" s="233"/>
      <c r="BB92" s="233"/>
      <c r="BC92" s="233"/>
      <c r="BD92" s="233"/>
      <c r="BE92" s="226"/>
      <c r="BF92" s="226"/>
      <c r="BG92" s="226"/>
      <c r="BH92" s="226"/>
      <c r="BI92" s="226"/>
      <c r="BJ92" s="226"/>
      <c r="BK92" s="226"/>
      <c r="BL92" s="226"/>
      <c r="BM92" s="226"/>
      <c r="BN92" s="226"/>
      <c r="BO92" s="226"/>
      <c r="BP92" s="226"/>
      <c r="BQ92" s="223">
        <v>86</v>
      </c>
      <c r="BR92" s="228"/>
      <c r="BS92" s="986"/>
      <c r="BT92" s="987"/>
      <c r="BU92" s="987"/>
      <c r="BV92" s="987"/>
      <c r="BW92" s="987"/>
      <c r="BX92" s="987"/>
      <c r="BY92" s="987"/>
      <c r="BZ92" s="987"/>
      <c r="CA92" s="987"/>
      <c r="CB92" s="987"/>
      <c r="CC92" s="987"/>
      <c r="CD92" s="987"/>
      <c r="CE92" s="987"/>
      <c r="CF92" s="987"/>
      <c r="CG92" s="996"/>
      <c r="CH92" s="997"/>
      <c r="CI92" s="998"/>
      <c r="CJ92" s="998"/>
      <c r="CK92" s="998"/>
      <c r="CL92" s="999"/>
      <c r="CM92" s="997"/>
      <c r="CN92" s="998"/>
      <c r="CO92" s="998"/>
      <c r="CP92" s="998"/>
      <c r="CQ92" s="999"/>
      <c r="CR92" s="997"/>
      <c r="CS92" s="998"/>
      <c r="CT92" s="998"/>
      <c r="CU92" s="998"/>
      <c r="CV92" s="999"/>
      <c r="CW92" s="997"/>
      <c r="CX92" s="998"/>
      <c r="CY92" s="998"/>
      <c r="CZ92" s="998"/>
      <c r="DA92" s="999"/>
      <c r="DB92" s="997"/>
      <c r="DC92" s="998"/>
      <c r="DD92" s="998"/>
      <c r="DE92" s="998"/>
      <c r="DF92" s="999"/>
      <c r="DG92" s="997"/>
      <c r="DH92" s="998"/>
      <c r="DI92" s="998"/>
      <c r="DJ92" s="998"/>
      <c r="DK92" s="999"/>
      <c r="DL92" s="997"/>
      <c r="DM92" s="998"/>
      <c r="DN92" s="998"/>
      <c r="DO92" s="998"/>
      <c r="DP92" s="999"/>
      <c r="DQ92" s="997"/>
      <c r="DR92" s="998"/>
      <c r="DS92" s="998"/>
      <c r="DT92" s="998"/>
      <c r="DU92" s="999"/>
      <c r="DV92" s="986"/>
      <c r="DW92" s="987"/>
      <c r="DX92" s="987"/>
      <c r="DY92" s="987"/>
      <c r="DZ92" s="988"/>
      <c r="EA92" s="214"/>
    </row>
    <row r="93" spans="1:131" ht="26.25" hidden="1" customHeight="1" x14ac:dyDescent="0.2">
      <c r="A93" s="230"/>
      <c r="B93" s="231"/>
      <c r="C93" s="231"/>
      <c r="D93" s="231"/>
      <c r="E93" s="231"/>
      <c r="F93" s="231"/>
      <c r="G93" s="231"/>
      <c r="H93" s="231"/>
      <c r="I93" s="231"/>
      <c r="J93" s="231"/>
      <c r="K93" s="231"/>
      <c r="L93" s="231"/>
      <c r="M93" s="231"/>
      <c r="N93" s="231"/>
      <c r="O93" s="231"/>
      <c r="P93" s="231"/>
      <c r="Q93" s="232"/>
      <c r="R93" s="232"/>
      <c r="S93" s="232"/>
      <c r="T93" s="232"/>
      <c r="U93" s="232"/>
      <c r="V93" s="232"/>
      <c r="W93" s="232"/>
      <c r="X93" s="232"/>
      <c r="Y93" s="232"/>
      <c r="Z93" s="232"/>
      <c r="AA93" s="232"/>
      <c r="AB93" s="232"/>
      <c r="AC93" s="232"/>
      <c r="AD93" s="232"/>
      <c r="AE93" s="232"/>
      <c r="AF93" s="232"/>
      <c r="AG93" s="232"/>
      <c r="AH93" s="232"/>
      <c r="AI93" s="232"/>
      <c r="AJ93" s="232"/>
      <c r="AK93" s="232"/>
      <c r="AL93" s="232"/>
      <c r="AM93" s="232"/>
      <c r="AN93" s="232"/>
      <c r="AO93" s="232"/>
      <c r="AP93" s="232"/>
      <c r="AQ93" s="232"/>
      <c r="AR93" s="232"/>
      <c r="AS93" s="232"/>
      <c r="AT93" s="232"/>
      <c r="AU93" s="232"/>
      <c r="AV93" s="232"/>
      <c r="AW93" s="232"/>
      <c r="AX93" s="232"/>
      <c r="AY93" s="232"/>
      <c r="AZ93" s="233"/>
      <c r="BA93" s="233"/>
      <c r="BB93" s="233"/>
      <c r="BC93" s="233"/>
      <c r="BD93" s="233"/>
      <c r="BE93" s="226"/>
      <c r="BF93" s="226"/>
      <c r="BG93" s="226"/>
      <c r="BH93" s="226"/>
      <c r="BI93" s="226"/>
      <c r="BJ93" s="226"/>
      <c r="BK93" s="226"/>
      <c r="BL93" s="226"/>
      <c r="BM93" s="226"/>
      <c r="BN93" s="226"/>
      <c r="BO93" s="226"/>
      <c r="BP93" s="226"/>
      <c r="BQ93" s="223">
        <v>87</v>
      </c>
      <c r="BR93" s="228"/>
      <c r="BS93" s="986"/>
      <c r="BT93" s="987"/>
      <c r="BU93" s="987"/>
      <c r="BV93" s="987"/>
      <c r="BW93" s="987"/>
      <c r="BX93" s="987"/>
      <c r="BY93" s="987"/>
      <c r="BZ93" s="987"/>
      <c r="CA93" s="987"/>
      <c r="CB93" s="987"/>
      <c r="CC93" s="987"/>
      <c r="CD93" s="987"/>
      <c r="CE93" s="987"/>
      <c r="CF93" s="987"/>
      <c r="CG93" s="996"/>
      <c r="CH93" s="997"/>
      <c r="CI93" s="998"/>
      <c r="CJ93" s="998"/>
      <c r="CK93" s="998"/>
      <c r="CL93" s="999"/>
      <c r="CM93" s="997"/>
      <c r="CN93" s="998"/>
      <c r="CO93" s="998"/>
      <c r="CP93" s="998"/>
      <c r="CQ93" s="999"/>
      <c r="CR93" s="997"/>
      <c r="CS93" s="998"/>
      <c r="CT93" s="998"/>
      <c r="CU93" s="998"/>
      <c r="CV93" s="999"/>
      <c r="CW93" s="997"/>
      <c r="CX93" s="998"/>
      <c r="CY93" s="998"/>
      <c r="CZ93" s="998"/>
      <c r="DA93" s="999"/>
      <c r="DB93" s="997"/>
      <c r="DC93" s="998"/>
      <c r="DD93" s="998"/>
      <c r="DE93" s="998"/>
      <c r="DF93" s="999"/>
      <c r="DG93" s="997"/>
      <c r="DH93" s="998"/>
      <c r="DI93" s="998"/>
      <c r="DJ93" s="998"/>
      <c r="DK93" s="999"/>
      <c r="DL93" s="997"/>
      <c r="DM93" s="998"/>
      <c r="DN93" s="998"/>
      <c r="DO93" s="998"/>
      <c r="DP93" s="999"/>
      <c r="DQ93" s="997"/>
      <c r="DR93" s="998"/>
      <c r="DS93" s="998"/>
      <c r="DT93" s="998"/>
      <c r="DU93" s="999"/>
      <c r="DV93" s="986"/>
      <c r="DW93" s="987"/>
      <c r="DX93" s="987"/>
      <c r="DY93" s="987"/>
      <c r="DZ93" s="988"/>
      <c r="EA93" s="214"/>
    </row>
    <row r="94" spans="1:131" ht="26.25" hidden="1" customHeight="1" x14ac:dyDescent="0.2">
      <c r="A94" s="230"/>
      <c r="B94" s="231"/>
      <c r="C94" s="231"/>
      <c r="D94" s="231"/>
      <c r="E94" s="231"/>
      <c r="F94" s="231"/>
      <c r="G94" s="231"/>
      <c r="H94" s="231"/>
      <c r="I94" s="231"/>
      <c r="J94" s="231"/>
      <c r="K94" s="231"/>
      <c r="L94" s="231"/>
      <c r="M94" s="231"/>
      <c r="N94" s="231"/>
      <c r="O94" s="231"/>
      <c r="P94" s="231"/>
      <c r="Q94" s="232"/>
      <c r="R94" s="232"/>
      <c r="S94" s="232"/>
      <c r="T94" s="232"/>
      <c r="U94" s="232"/>
      <c r="V94" s="232"/>
      <c r="W94" s="232"/>
      <c r="X94" s="232"/>
      <c r="Y94" s="232"/>
      <c r="Z94" s="232"/>
      <c r="AA94" s="232"/>
      <c r="AB94" s="232"/>
      <c r="AC94" s="232"/>
      <c r="AD94" s="232"/>
      <c r="AE94" s="232"/>
      <c r="AF94" s="232"/>
      <c r="AG94" s="232"/>
      <c r="AH94" s="232"/>
      <c r="AI94" s="232"/>
      <c r="AJ94" s="232"/>
      <c r="AK94" s="232"/>
      <c r="AL94" s="232"/>
      <c r="AM94" s="232"/>
      <c r="AN94" s="232"/>
      <c r="AO94" s="232"/>
      <c r="AP94" s="232"/>
      <c r="AQ94" s="232"/>
      <c r="AR94" s="232"/>
      <c r="AS94" s="232"/>
      <c r="AT94" s="232"/>
      <c r="AU94" s="232"/>
      <c r="AV94" s="232"/>
      <c r="AW94" s="232"/>
      <c r="AX94" s="232"/>
      <c r="AY94" s="232"/>
      <c r="AZ94" s="233"/>
      <c r="BA94" s="233"/>
      <c r="BB94" s="233"/>
      <c r="BC94" s="233"/>
      <c r="BD94" s="233"/>
      <c r="BE94" s="226"/>
      <c r="BF94" s="226"/>
      <c r="BG94" s="226"/>
      <c r="BH94" s="226"/>
      <c r="BI94" s="226"/>
      <c r="BJ94" s="226"/>
      <c r="BK94" s="226"/>
      <c r="BL94" s="226"/>
      <c r="BM94" s="226"/>
      <c r="BN94" s="226"/>
      <c r="BO94" s="226"/>
      <c r="BP94" s="226"/>
      <c r="BQ94" s="223">
        <v>88</v>
      </c>
      <c r="BR94" s="228"/>
      <c r="BS94" s="986"/>
      <c r="BT94" s="987"/>
      <c r="BU94" s="987"/>
      <c r="BV94" s="987"/>
      <c r="BW94" s="987"/>
      <c r="BX94" s="987"/>
      <c r="BY94" s="987"/>
      <c r="BZ94" s="987"/>
      <c r="CA94" s="987"/>
      <c r="CB94" s="987"/>
      <c r="CC94" s="987"/>
      <c r="CD94" s="987"/>
      <c r="CE94" s="987"/>
      <c r="CF94" s="987"/>
      <c r="CG94" s="996"/>
      <c r="CH94" s="997"/>
      <c r="CI94" s="998"/>
      <c r="CJ94" s="998"/>
      <c r="CK94" s="998"/>
      <c r="CL94" s="999"/>
      <c r="CM94" s="997"/>
      <c r="CN94" s="998"/>
      <c r="CO94" s="998"/>
      <c r="CP94" s="998"/>
      <c r="CQ94" s="999"/>
      <c r="CR94" s="997"/>
      <c r="CS94" s="998"/>
      <c r="CT94" s="998"/>
      <c r="CU94" s="998"/>
      <c r="CV94" s="999"/>
      <c r="CW94" s="997"/>
      <c r="CX94" s="998"/>
      <c r="CY94" s="998"/>
      <c r="CZ94" s="998"/>
      <c r="DA94" s="999"/>
      <c r="DB94" s="997"/>
      <c r="DC94" s="998"/>
      <c r="DD94" s="998"/>
      <c r="DE94" s="998"/>
      <c r="DF94" s="999"/>
      <c r="DG94" s="997"/>
      <c r="DH94" s="998"/>
      <c r="DI94" s="998"/>
      <c r="DJ94" s="998"/>
      <c r="DK94" s="999"/>
      <c r="DL94" s="997"/>
      <c r="DM94" s="998"/>
      <c r="DN94" s="998"/>
      <c r="DO94" s="998"/>
      <c r="DP94" s="999"/>
      <c r="DQ94" s="997"/>
      <c r="DR94" s="998"/>
      <c r="DS94" s="998"/>
      <c r="DT94" s="998"/>
      <c r="DU94" s="999"/>
      <c r="DV94" s="986"/>
      <c r="DW94" s="987"/>
      <c r="DX94" s="987"/>
      <c r="DY94" s="987"/>
      <c r="DZ94" s="988"/>
      <c r="EA94" s="214"/>
    </row>
    <row r="95" spans="1:131" ht="26.25" hidden="1" customHeight="1" x14ac:dyDescent="0.2">
      <c r="A95" s="230"/>
      <c r="B95" s="231"/>
      <c r="C95" s="231"/>
      <c r="D95" s="231"/>
      <c r="E95" s="231"/>
      <c r="F95" s="231"/>
      <c r="G95" s="231"/>
      <c r="H95" s="231"/>
      <c r="I95" s="231"/>
      <c r="J95" s="231"/>
      <c r="K95" s="231"/>
      <c r="L95" s="231"/>
      <c r="M95" s="231"/>
      <c r="N95" s="231"/>
      <c r="O95" s="231"/>
      <c r="P95" s="231"/>
      <c r="Q95" s="232"/>
      <c r="R95" s="232"/>
      <c r="S95" s="232"/>
      <c r="T95" s="232"/>
      <c r="U95" s="232"/>
      <c r="V95" s="232"/>
      <c r="W95" s="232"/>
      <c r="X95" s="232"/>
      <c r="Y95" s="232"/>
      <c r="Z95" s="232"/>
      <c r="AA95" s="232"/>
      <c r="AB95" s="232"/>
      <c r="AC95" s="232"/>
      <c r="AD95" s="232"/>
      <c r="AE95" s="232"/>
      <c r="AF95" s="232"/>
      <c r="AG95" s="232"/>
      <c r="AH95" s="232"/>
      <c r="AI95" s="232"/>
      <c r="AJ95" s="232"/>
      <c r="AK95" s="232"/>
      <c r="AL95" s="232"/>
      <c r="AM95" s="232"/>
      <c r="AN95" s="232"/>
      <c r="AO95" s="232"/>
      <c r="AP95" s="232"/>
      <c r="AQ95" s="232"/>
      <c r="AR95" s="232"/>
      <c r="AS95" s="232"/>
      <c r="AT95" s="232"/>
      <c r="AU95" s="232"/>
      <c r="AV95" s="232"/>
      <c r="AW95" s="232"/>
      <c r="AX95" s="232"/>
      <c r="AY95" s="232"/>
      <c r="AZ95" s="233"/>
      <c r="BA95" s="233"/>
      <c r="BB95" s="233"/>
      <c r="BC95" s="233"/>
      <c r="BD95" s="233"/>
      <c r="BE95" s="226"/>
      <c r="BF95" s="226"/>
      <c r="BG95" s="226"/>
      <c r="BH95" s="226"/>
      <c r="BI95" s="226"/>
      <c r="BJ95" s="226"/>
      <c r="BK95" s="226"/>
      <c r="BL95" s="226"/>
      <c r="BM95" s="226"/>
      <c r="BN95" s="226"/>
      <c r="BO95" s="226"/>
      <c r="BP95" s="226"/>
      <c r="BQ95" s="223">
        <v>89</v>
      </c>
      <c r="BR95" s="228"/>
      <c r="BS95" s="986"/>
      <c r="BT95" s="987"/>
      <c r="BU95" s="987"/>
      <c r="BV95" s="987"/>
      <c r="BW95" s="987"/>
      <c r="BX95" s="987"/>
      <c r="BY95" s="987"/>
      <c r="BZ95" s="987"/>
      <c r="CA95" s="987"/>
      <c r="CB95" s="987"/>
      <c r="CC95" s="987"/>
      <c r="CD95" s="987"/>
      <c r="CE95" s="987"/>
      <c r="CF95" s="987"/>
      <c r="CG95" s="996"/>
      <c r="CH95" s="997"/>
      <c r="CI95" s="998"/>
      <c r="CJ95" s="998"/>
      <c r="CK95" s="998"/>
      <c r="CL95" s="999"/>
      <c r="CM95" s="997"/>
      <c r="CN95" s="998"/>
      <c r="CO95" s="998"/>
      <c r="CP95" s="998"/>
      <c r="CQ95" s="999"/>
      <c r="CR95" s="997"/>
      <c r="CS95" s="998"/>
      <c r="CT95" s="998"/>
      <c r="CU95" s="998"/>
      <c r="CV95" s="999"/>
      <c r="CW95" s="997"/>
      <c r="CX95" s="998"/>
      <c r="CY95" s="998"/>
      <c r="CZ95" s="998"/>
      <c r="DA95" s="999"/>
      <c r="DB95" s="997"/>
      <c r="DC95" s="998"/>
      <c r="DD95" s="998"/>
      <c r="DE95" s="998"/>
      <c r="DF95" s="999"/>
      <c r="DG95" s="997"/>
      <c r="DH95" s="998"/>
      <c r="DI95" s="998"/>
      <c r="DJ95" s="998"/>
      <c r="DK95" s="999"/>
      <c r="DL95" s="997"/>
      <c r="DM95" s="998"/>
      <c r="DN95" s="998"/>
      <c r="DO95" s="998"/>
      <c r="DP95" s="999"/>
      <c r="DQ95" s="997"/>
      <c r="DR95" s="998"/>
      <c r="DS95" s="998"/>
      <c r="DT95" s="998"/>
      <c r="DU95" s="999"/>
      <c r="DV95" s="986"/>
      <c r="DW95" s="987"/>
      <c r="DX95" s="987"/>
      <c r="DY95" s="987"/>
      <c r="DZ95" s="988"/>
      <c r="EA95" s="214"/>
    </row>
    <row r="96" spans="1:131" ht="26.25" hidden="1" customHeight="1" x14ac:dyDescent="0.2">
      <c r="A96" s="230"/>
      <c r="B96" s="231"/>
      <c r="C96" s="231"/>
      <c r="D96" s="231"/>
      <c r="E96" s="231"/>
      <c r="F96" s="231"/>
      <c r="G96" s="231"/>
      <c r="H96" s="231"/>
      <c r="I96" s="231"/>
      <c r="J96" s="231"/>
      <c r="K96" s="231"/>
      <c r="L96" s="231"/>
      <c r="M96" s="231"/>
      <c r="N96" s="231"/>
      <c r="O96" s="231"/>
      <c r="P96" s="231"/>
      <c r="Q96" s="232"/>
      <c r="R96" s="232"/>
      <c r="S96" s="232"/>
      <c r="T96" s="232"/>
      <c r="U96" s="232"/>
      <c r="V96" s="232"/>
      <c r="W96" s="232"/>
      <c r="X96" s="232"/>
      <c r="Y96" s="232"/>
      <c r="Z96" s="232"/>
      <c r="AA96" s="232"/>
      <c r="AB96" s="232"/>
      <c r="AC96" s="232"/>
      <c r="AD96" s="232"/>
      <c r="AE96" s="232"/>
      <c r="AF96" s="232"/>
      <c r="AG96" s="232"/>
      <c r="AH96" s="232"/>
      <c r="AI96" s="232"/>
      <c r="AJ96" s="232"/>
      <c r="AK96" s="232"/>
      <c r="AL96" s="232"/>
      <c r="AM96" s="232"/>
      <c r="AN96" s="232"/>
      <c r="AO96" s="232"/>
      <c r="AP96" s="232"/>
      <c r="AQ96" s="232"/>
      <c r="AR96" s="232"/>
      <c r="AS96" s="232"/>
      <c r="AT96" s="232"/>
      <c r="AU96" s="232"/>
      <c r="AV96" s="232"/>
      <c r="AW96" s="232"/>
      <c r="AX96" s="232"/>
      <c r="AY96" s="232"/>
      <c r="AZ96" s="233"/>
      <c r="BA96" s="233"/>
      <c r="BB96" s="233"/>
      <c r="BC96" s="233"/>
      <c r="BD96" s="233"/>
      <c r="BE96" s="226"/>
      <c r="BF96" s="226"/>
      <c r="BG96" s="226"/>
      <c r="BH96" s="226"/>
      <c r="BI96" s="226"/>
      <c r="BJ96" s="226"/>
      <c r="BK96" s="226"/>
      <c r="BL96" s="226"/>
      <c r="BM96" s="226"/>
      <c r="BN96" s="226"/>
      <c r="BO96" s="226"/>
      <c r="BP96" s="226"/>
      <c r="BQ96" s="223">
        <v>90</v>
      </c>
      <c r="BR96" s="228"/>
      <c r="BS96" s="986"/>
      <c r="BT96" s="987"/>
      <c r="BU96" s="987"/>
      <c r="BV96" s="987"/>
      <c r="BW96" s="987"/>
      <c r="BX96" s="987"/>
      <c r="BY96" s="987"/>
      <c r="BZ96" s="987"/>
      <c r="CA96" s="987"/>
      <c r="CB96" s="987"/>
      <c r="CC96" s="987"/>
      <c r="CD96" s="987"/>
      <c r="CE96" s="987"/>
      <c r="CF96" s="987"/>
      <c r="CG96" s="996"/>
      <c r="CH96" s="997"/>
      <c r="CI96" s="998"/>
      <c r="CJ96" s="998"/>
      <c r="CK96" s="998"/>
      <c r="CL96" s="999"/>
      <c r="CM96" s="997"/>
      <c r="CN96" s="998"/>
      <c r="CO96" s="998"/>
      <c r="CP96" s="998"/>
      <c r="CQ96" s="999"/>
      <c r="CR96" s="997"/>
      <c r="CS96" s="998"/>
      <c r="CT96" s="998"/>
      <c r="CU96" s="998"/>
      <c r="CV96" s="999"/>
      <c r="CW96" s="997"/>
      <c r="CX96" s="998"/>
      <c r="CY96" s="998"/>
      <c r="CZ96" s="998"/>
      <c r="DA96" s="999"/>
      <c r="DB96" s="997"/>
      <c r="DC96" s="998"/>
      <c r="DD96" s="998"/>
      <c r="DE96" s="998"/>
      <c r="DF96" s="999"/>
      <c r="DG96" s="997"/>
      <c r="DH96" s="998"/>
      <c r="DI96" s="998"/>
      <c r="DJ96" s="998"/>
      <c r="DK96" s="999"/>
      <c r="DL96" s="997"/>
      <c r="DM96" s="998"/>
      <c r="DN96" s="998"/>
      <c r="DO96" s="998"/>
      <c r="DP96" s="999"/>
      <c r="DQ96" s="997"/>
      <c r="DR96" s="998"/>
      <c r="DS96" s="998"/>
      <c r="DT96" s="998"/>
      <c r="DU96" s="999"/>
      <c r="DV96" s="986"/>
      <c r="DW96" s="987"/>
      <c r="DX96" s="987"/>
      <c r="DY96" s="987"/>
      <c r="DZ96" s="988"/>
      <c r="EA96" s="214"/>
    </row>
    <row r="97" spans="1:131" ht="26.25" hidden="1" customHeight="1" x14ac:dyDescent="0.2">
      <c r="A97" s="230"/>
      <c r="B97" s="231"/>
      <c r="C97" s="231"/>
      <c r="D97" s="231"/>
      <c r="E97" s="231"/>
      <c r="F97" s="231"/>
      <c r="G97" s="231"/>
      <c r="H97" s="231"/>
      <c r="I97" s="231"/>
      <c r="J97" s="231"/>
      <c r="K97" s="231"/>
      <c r="L97" s="231"/>
      <c r="M97" s="231"/>
      <c r="N97" s="231"/>
      <c r="O97" s="231"/>
      <c r="P97" s="231"/>
      <c r="Q97" s="232"/>
      <c r="R97" s="232"/>
      <c r="S97" s="232"/>
      <c r="T97" s="232"/>
      <c r="U97" s="232"/>
      <c r="V97" s="232"/>
      <c r="W97" s="232"/>
      <c r="X97" s="232"/>
      <c r="Y97" s="232"/>
      <c r="Z97" s="232"/>
      <c r="AA97" s="232"/>
      <c r="AB97" s="232"/>
      <c r="AC97" s="232"/>
      <c r="AD97" s="232"/>
      <c r="AE97" s="232"/>
      <c r="AF97" s="232"/>
      <c r="AG97" s="232"/>
      <c r="AH97" s="232"/>
      <c r="AI97" s="232"/>
      <c r="AJ97" s="232"/>
      <c r="AK97" s="232"/>
      <c r="AL97" s="232"/>
      <c r="AM97" s="232"/>
      <c r="AN97" s="232"/>
      <c r="AO97" s="232"/>
      <c r="AP97" s="232"/>
      <c r="AQ97" s="232"/>
      <c r="AR97" s="232"/>
      <c r="AS97" s="232"/>
      <c r="AT97" s="232"/>
      <c r="AU97" s="232"/>
      <c r="AV97" s="232"/>
      <c r="AW97" s="232"/>
      <c r="AX97" s="232"/>
      <c r="AY97" s="232"/>
      <c r="AZ97" s="233"/>
      <c r="BA97" s="233"/>
      <c r="BB97" s="233"/>
      <c r="BC97" s="233"/>
      <c r="BD97" s="233"/>
      <c r="BE97" s="226"/>
      <c r="BF97" s="226"/>
      <c r="BG97" s="226"/>
      <c r="BH97" s="226"/>
      <c r="BI97" s="226"/>
      <c r="BJ97" s="226"/>
      <c r="BK97" s="226"/>
      <c r="BL97" s="226"/>
      <c r="BM97" s="226"/>
      <c r="BN97" s="226"/>
      <c r="BO97" s="226"/>
      <c r="BP97" s="226"/>
      <c r="BQ97" s="223">
        <v>91</v>
      </c>
      <c r="BR97" s="228"/>
      <c r="BS97" s="986"/>
      <c r="BT97" s="987"/>
      <c r="BU97" s="987"/>
      <c r="BV97" s="987"/>
      <c r="BW97" s="987"/>
      <c r="BX97" s="987"/>
      <c r="BY97" s="987"/>
      <c r="BZ97" s="987"/>
      <c r="CA97" s="987"/>
      <c r="CB97" s="987"/>
      <c r="CC97" s="987"/>
      <c r="CD97" s="987"/>
      <c r="CE97" s="987"/>
      <c r="CF97" s="987"/>
      <c r="CG97" s="996"/>
      <c r="CH97" s="997"/>
      <c r="CI97" s="998"/>
      <c r="CJ97" s="998"/>
      <c r="CK97" s="998"/>
      <c r="CL97" s="999"/>
      <c r="CM97" s="997"/>
      <c r="CN97" s="998"/>
      <c r="CO97" s="998"/>
      <c r="CP97" s="998"/>
      <c r="CQ97" s="999"/>
      <c r="CR97" s="997"/>
      <c r="CS97" s="998"/>
      <c r="CT97" s="998"/>
      <c r="CU97" s="998"/>
      <c r="CV97" s="999"/>
      <c r="CW97" s="997"/>
      <c r="CX97" s="998"/>
      <c r="CY97" s="998"/>
      <c r="CZ97" s="998"/>
      <c r="DA97" s="999"/>
      <c r="DB97" s="997"/>
      <c r="DC97" s="998"/>
      <c r="DD97" s="998"/>
      <c r="DE97" s="998"/>
      <c r="DF97" s="999"/>
      <c r="DG97" s="997"/>
      <c r="DH97" s="998"/>
      <c r="DI97" s="998"/>
      <c r="DJ97" s="998"/>
      <c r="DK97" s="999"/>
      <c r="DL97" s="997"/>
      <c r="DM97" s="998"/>
      <c r="DN97" s="998"/>
      <c r="DO97" s="998"/>
      <c r="DP97" s="999"/>
      <c r="DQ97" s="997"/>
      <c r="DR97" s="998"/>
      <c r="DS97" s="998"/>
      <c r="DT97" s="998"/>
      <c r="DU97" s="999"/>
      <c r="DV97" s="986"/>
      <c r="DW97" s="987"/>
      <c r="DX97" s="987"/>
      <c r="DY97" s="987"/>
      <c r="DZ97" s="988"/>
      <c r="EA97" s="214"/>
    </row>
    <row r="98" spans="1:131" ht="26.25" hidden="1" customHeight="1" x14ac:dyDescent="0.2">
      <c r="A98" s="230"/>
      <c r="B98" s="231"/>
      <c r="C98" s="231"/>
      <c r="D98" s="231"/>
      <c r="E98" s="231"/>
      <c r="F98" s="231"/>
      <c r="G98" s="231"/>
      <c r="H98" s="231"/>
      <c r="I98" s="231"/>
      <c r="J98" s="231"/>
      <c r="K98" s="231"/>
      <c r="L98" s="231"/>
      <c r="M98" s="231"/>
      <c r="N98" s="231"/>
      <c r="O98" s="231"/>
      <c r="P98" s="231"/>
      <c r="Q98" s="232"/>
      <c r="R98" s="232"/>
      <c r="S98" s="232"/>
      <c r="T98" s="232"/>
      <c r="U98" s="232"/>
      <c r="V98" s="232"/>
      <c r="W98" s="232"/>
      <c r="X98" s="232"/>
      <c r="Y98" s="232"/>
      <c r="Z98" s="232"/>
      <c r="AA98" s="232"/>
      <c r="AB98" s="232"/>
      <c r="AC98" s="232"/>
      <c r="AD98" s="232"/>
      <c r="AE98" s="232"/>
      <c r="AF98" s="232"/>
      <c r="AG98" s="232"/>
      <c r="AH98" s="232"/>
      <c r="AI98" s="232"/>
      <c r="AJ98" s="232"/>
      <c r="AK98" s="232"/>
      <c r="AL98" s="232"/>
      <c r="AM98" s="232"/>
      <c r="AN98" s="232"/>
      <c r="AO98" s="232"/>
      <c r="AP98" s="232"/>
      <c r="AQ98" s="232"/>
      <c r="AR98" s="232"/>
      <c r="AS98" s="232"/>
      <c r="AT98" s="232"/>
      <c r="AU98" s="232"/>
      <c r="AV98" s="232"/>
      <c r="AW98" s="232"/>
      <c r="AX98" s="232"/>
      <c r="AY98" s="232"/>
      <c r="AZ98" s="233"/>
      <c r="BA98" s="233"/>
      <c r="BB98" s="233"/>
      <c r="BC98" s="233"/>
      <c r="BD98" s="233"/>
      <c r="BE98" s="226"/>
      <c r="BF98" s="226"/>
      <c r="BG98" s="226"/>
      <c r="BH98" s="226"/>
      <c r="BI98" s="226"/>
      <c r="BJ98" s="226"/>
      <c r="BK98" s="226"/>
      <c r="BL98" s="226"/>
      <c r="BM98" s="226"/>
      <c r="BN98" s="226"/>
      <c r="BO98" s="226"/>
      <c r="BP98" s="226"/>
      <c r="BQ98" s="223">
        <v>92</v>
      </c>
      <c r="BR98" s="228"/>
      <c r="BS98" s="986"/>
      <c r="BT98" s="987"/>
      <c r="BU98" s="987"/>
      <c r="BV98" s="987"/>
      <c r="BW98" s="987"/>
      <c r="BX98" s="987"/>
      <c r="BY98" s="987"/>
      <c r="BZ98" s="987"/>
      <c r="CA98" s="987"/>
      <c r="CB98" s="987"/>
      <c r="CC98" s="987"/>
      <c r="CD98" s="987"/>
      <c r="CE98" s="987"/>
      <c r="CF98" s="987"/>
      <c r="CG98" s="996"/>
      <c r="CH98" s="997"/>
      <c r="CI98" s="998"/>
      <c r="CJ98" s="998"/>
      <c r="CK98" s="998"/>
      <c r="CL98" s="999"/>
      <c r="CM98" s="997"/>
      <c r="CN98" s="998"/>
      <c r="CO98" s="998"/>
      <c r="CP98" s="998"/>
      <c r="CQ98" s="999"/>
      <c r="CR98" s="997"/>
      <c r="CS98" s="998"/>
      <c r="CT98" s="998"/>
      <c r="CU98" s="998"/>
      <c r="CV98" s="999"/>
      <c r="CW98" s="997"/>
      <c r="CX98" s="998"/>
      <c r="CY98" s="998"/>
      <c r="CZ98" s="998"/>
      <c r="DA98" s="999"/>
      <c r="DB98" s="997"/>
      <c r="DC98" s="998"/>
      <c r="DD98" s="998"/>
      <c r="DE98" s="998"/>
      <c r="DF98" s="999"/>
      <c r="DG98" s="997"/>
      <c r="DH98" s="998"/>
      <c r="DI98" s="998"/>
      <c r="DJ98" s="998"/>
      <c r="DK98" s="999"/>
      <c r="DL98" s="997"/>
      <c r="DM98" s="998"/>
      <c r="DN98" s="998"/>
      <c r="DO98" s="998"/>
      <c r="DP98" s="999"/>
      <c r="DQ98" s="997"/>
      <c r="DR98" s="998"/>
      <c r="DS98" s="998"/>
      <c r="DT98" s="998"/>
      <c r="DU98" s="999"/>
      <c r="DV98" s="986"/>
      <c r="DW98" s="987"/>
      <c r="DX98" s="987"/>
      <c r="DY98" s="987"/>
      <c r="DZ98" s="988"/>
      <c r="EA98" s="214"/>
    </row>
    <row r="99" spans="1:131" ht="26.25" hidden="1" customHeight="1" x14ac:dyDescent="0.2">
      <c r="A99" s="230"/>
      <c r="B99" s="231"/>
      <c r="C99" s="231"/>
      <c r="D99" s="231"/>
      <c r="E99" s="231"/>
      <c r="F99" s="231"/>
      <c r="G99" s="231"/>
      <c r="H99" s="231"/>
      <c r="I99" s="231"/>
      <c r="J99" s="231"/>
      <c r="K99" s="231"/>
      <c r="L99" s="231"/>
      <c r="M99" s="231"/>
      <c r="N99" s="231"/>
      <c r="O99" s="231"/>
      <c r="P99" s="231"/>
      <c r="Q99" s="232"/>
      <c r="R99" s="232"/>
      <c r="S99" s="232"/>
      <c r="T99" s="232"/>
      <c r="U99" s="232"/>
      <c r="V99" s="232"/>
      <c r="W99" s="232"/>
      <c r="X99" s="232"/>
      <c r="Y99" s="232"/>
      <c r="Z99" s="232"/>
      <c r="AA99" s="232"/>
      <c r="AB99" s="232"/>
      <c r="AC99" s="232"/>
      <c r="AD99" s="232"/>
      <c r="AE99" s="232"/>
      <c r="AF99" s="232"/>
      <c r="AG99" s="232"/>
      <c r="AH99" s="232"/>
      <c r="AI99" s="232"/>
      <c r="AJ99" s="232"/>
      <c r="AK99" s="232"/>
      <c r="AL99" s="232"/>
      <c r="AM99" s="232"/>
      <c r="AN99" s="232"/>
      <c r="AO99" s="232"/>
      <c r="AP99" s="232"/>
      <c r="AQ99" s="232"/>
      <c r="AR99" s="232"/>
      <c r="AS99" s="232"/>
      <c r="AT99" s="232"/>
      <c r="AU99" s="232"/>
      <c r="AV99" s="232"/>
      <c r="AW99" s="232"/>
      <c r="AX99" s="232"/>
      <c r="AY99" s="232"/>
      <c r="AZ99" s="233"/>
      <c r="BA99" s="233"/>
      <c r="BB99" s="233"/>
      <c r="BC99" s="233"/>
      <c r="BD99" s="233"/>
      <c r="BE99" s="226"/>
      <c r="BF99" s="226"/>
      <c r="BG99" s="226"/>
      <c r="BH99" s="226"/>
      <c r="BI99" s="226"/>
      <c r="BJ99" s="226"/>
      <c r="BK99" s="226"/>
      <c r="BL99" s="226"/>
      <c r="BM99" s="226"/>
      <c r="BN99" s="226"/>
      <c r="BO99" s="226"/>
      <c r="BP99" s="226"/>
      <c r="BQ99" s="223">
        <v>93</v>
      </c>
      <c r="BR99" s="228"/>
      <c r="BS99" s="986"/>
      <c r="BT99" s="987"/>
      <c r="BU99" s="987"/>
      <c r="BV99" s="987"/>
      <c r="BW99" s="987"/>
      <c r="BX99" s="987"/>
      <c r="BY99" s="987"/>
      <c r="BZ99" s="987"/>
      <c r="CA99" s="987"/>
      <c r="CB99" s="987"/>
      <c r="CC99" s="987"/>
      <c r="CD99" s="987"/>
      <c r="CE99" s="987"/>
      <c r="CF99" s="987"/>
      <c r="CG99" s="996"/>
      <c r="CH99" s="997"/>
      <c r="CI99" s="998"/>
      <c r="CJ99" s="998"/>
      <c r="CK99" s="998"/>
      <c r="CL99" s="999"/>
      <c r="CM99" s="997"/>
      <c r="CN99" s="998"/>
      <c r="CO99" s="998"/>
      <c r="CP99" s="998"/>
      <c r="CQ99" s="999"/>
      <c r="CR99" s="997"/>
      <c r="CS99" s="998"/>
      <c r="CT99" s="998"/>
      <c r="CU99" s="998"/>
      <c r="CV99" s="999"/>
      <c r="CW99" s="997"/>
      <c r="CX99" s="998"/>
      <c r="CY99" s="998"/>
      <c r="CZ99" s="998"/>
      <c r="DA99" s="999"/>
      <c r="DB99" s="997"/>
      <c r="DC99" s="998"/>
      <c r="DD99" s="998"/>
      <c r="DE99" s="998"/>
      <c r="DF99" s="999"/>
      <c r="DG99" s="997"/>
      <c r="DH99" s="998"/>
      <c r="DI99" s="998"/>
      <c r="DJ99" s="998"/>
      <c r="DK99" s="999"/>
      <c r="DL99" s="997"/>
      <c r="DM99" s="998"/>
      <c r="DN99" s="998"/>
      <c r="DO99" s="998"/>
      <c r="DP99" s="999"/>
      <c r="DQ99" s="997"/>
      <c r="DR99" s="998"/>
      <c r="DS99" s="998"/>
      <c r="DT99" s="998"/>
      <c r="DU99" s="999"/>
      <c r="DV99" s="986"/>
      <c r="DW99" s="987"/>
      <c r="DX99" s="987"/>
      <c r="DY99" s="987"/>
      <c r="DZ99" s="988"/>
      <c r="EA99" s="214"/>
    </row>
    <row r="100" spans="1:131" ht="26.25" hidden="1" customHeight="1" x14ac:dyDescent="0.2">
      <c r="A100" s="230"/>
      <c r="B100" s="231"/>
      <c r="C100" s="231"/>
      <c r="D100" s="231"/>
      <c r="E100" s="231"/>
      <c r="F100" s="231"/>
      <c r="G100" s="231"/>
      <c r="H100" s="231"/>
      <c r="I100" s="231"/>
      <c r="J100" s="231"/>
      <c r="K100" s="231"/>
      <c r="L100" s="231"/>
      <c r="M100" s="231"/>
      <c r="N100" s="231"/>
      <c r="O100" s="231"/>
      <c r="P100" s="231"/>
      <c r="Q100" s="232"/>
      <c r="R100" s="232"/>
      <c r="S100" s="232"/>
      <c r="T100" s="232"/>
      <c r="U100" s="232"/>
      <c r="V100" s="232"/>
      <c r="W100" s="232"/>
      <c r="X100" s="232"/>
      <c r="Y100" s="232"/>
      <c r="Z100" s="232"/>
      <c r="AA100" s="232"/>
      <c r="AB100" s="232"/>
      <c r="AC100" s="232"/>
      <c r="AD100" s="232"/>
      <c r="AE100" s="232"/>
      <c r="AF100" s="232"/>
      <c r="AG100" s="232"/>
      <c r="AH100" s="232"/>
      <c r="AI100" s="232"/>
      <c r="AJ100" s="232"/>
      <c r="AK100" s="232"/>
      <c r="AL100" s="232"/>
      <c r="AM100" s="232"/>
      <c r="AN100" s="232"/>
      <c r="AO100" s="232"/>
      <c r="AP100" s="232"/>
      <c r="AQ100" s="232"/>
      <c r="AR100" s="232"/>
      <c r="AS100" s="232"/>
      <c r="AT100" s="232"/>
      <c r="AU100" s="232"/>
      <c r="AV100" s="232"/>
      <c r="AW100" s="232"/>
      <c r="AX100" s="232"/>
      <c r="AY100" s="232"/>
      <c r="AZ100" s="233"/>
      <c r="BA100" s="233"/>
      <c r="BB100" s="233"/>
      <c r="BC100" s="233"/>
      <c r="BD100" s="233"/>
      <c r="BE100" s="226"/>
      <c r="BF100" s="226"/>
      <c r="BG100" s="226"/>
      <c r="BH100" s="226"/>
      <c r="BI100" s="226"/>
      <c r="BJ100" s="226"/>
      <c r="BK100" s="226"/>
      <c r="BL100" s="226"/>
      <c r="BM100" s="226"/>
      <c r="BN100" s="226"/>
      <c r="BO100" s="226"/>
      <c r="BP100" s="226"/>
      <c r="BQ100" s="223">
        <v>94</v>
      </c>
      <c r="BR100" s="228"/>
      <c r="BS100" s="986"/>
      <c r="BT100" s="987"/>
      <c r="BU100" s="987"/>
      <c r="BV100" s="987"/>
      <c r="BW100" s="987"/>
      <c r="BX100" s="987"/>
      <c r="BY100" s="987"/>
      <c r="BZ100" s="987"/>
      <c r="CA100" s="987"/>
      <c r="CB100" s="987"/>
      <c r="CC100" s="987"/>
      <c r="CD100" s="987"/>
      <c r="CE100" s="987"/>
      <c r="CF100" s="987"/>
      <c r="CG100" s="996"/>
      <c r="CH100" s="997"/>
      <c r="CI100" s="998"/>
      <c r="CJ100" s="998"/>
      <c r="CK100" s="998"/>
      <c r="CL100" s="999"/>
      <c r="CM100" s="997"/>
      <c r="CN100" s="998"/>
      <c r="CO100" s="998"/>
      <c r="CP100" s="998"/>
      <c r="CQ100" s="999"/>
      <c r="CR100" s="997"/>
      <c r="CS100" s="998"/>
      <c r="CT100" s="998"/>
      <c r="CU100" s="998"/>
      <c r="CV100" s="999"/>
      <c r="CW100" s="997"/>
      <c r="CX100" s="998"/>
      <c r="CY100" s="998"/>
      <c r="CZ100" s="998"/>
      <c r="DA100" s="999"/>
      <c r="DB100" s="997"/>
      <c r="DC100" s="998"/>
      <c r="DD100" s="998"/>
      <c r="DE100" s="998"/>
      <c r="DF100" s="999"/>
      <c r="DG100" s="997"/>
      <c r="DH100" s="998"/>
      <c r="DI100" s="998"/>
      <c r="DJ100" s="998"/>
      <c r="DK100" s="999"/>
      <c r="DL100" s="997"/>
      <c r="DM100" s="998"/>
      <c r="DN100" s="998"/>
      <c r="DO100" s="998"/>
      <c r="DP100" s="999"/>
      <c r="DQ100" s="997"/>
      <c r="DR100" s="998"/>
      <c r="DS100" s="998"/>
      <c r="DT100" s="998"/>
      <c r="DU100" s="999"/>
      <c r="DV100" s="986"/>
      <c r="DW100" s="987"/>
      <c r="DX100" s="987"/>
      <c r="DY100" s="987"/>
      <c r="DZ100" s="988"/>
      <c r="EA100" s="214"/>
    </row>
    <row r="101" spans="1:131" ht="26.25" hidden="1" customHeight="1" x14ac:dyDescent="0.2">
      <c r="A101" s="230"/>
      <c r="B101" s="231"/>
      <c r="C101" s="231"/>
      <c r="D101" s="231"/>
      <c r="E101" s="231"/>
      <c r="F101" s="231"/>
      <c r="G101" s="231"/>
      <c r="H101" s="231"/>
      <c r="I101" s="231"/>
      <c r="J101" s="231"/>
      <c r="K101" s="231"/>
      <c r="L101" s="231"/>
      <c r="M101" s="231"/>
      <c r="N101" s="231"/>
      <c r="O101" s="231"/>
      <c r="P101" s="231"/>
      <c r="Q101" s="232"/>
      <c r="R101" s="232"/>
      <c r="S101" s="232"/>
      <c r="T101" s="232"/>
      <c r="U101" s="232"/>
      <c r="V101" s="232"/>
      <c r="W101" s="232"/>
      <c r="X101" s="232"/>
      <c r="Y101" s="232"/>
      <c r="Z101" s="232"/>
      <c r="AA101" s="232"/>
      <c r="AB101" s="232"/>
      <c r="AC101" s="232"/>
      <c r="AD101" s="232"/>
      <c r="AE101" s="232"/>
      <c r="AF101" s="232"/>
      <c r="AG101" s="232"/>
      <c r="AH101" s="232"/>
      <c r="AI101" s="232"/>
      <c r="AJ101" s="232"/>
      <c r="AK101" s="232"/>
      <c r="AL101" s="232"/>
      <c r="AM101" s="232"/>
      <c r="AN101" s="232"/>
      <c r="AO101" s="232"/>
      <c r="AP101" s="232"/>
      <c r="AQ101" s="232"/>
      <c r="AR101" s="232"/>
      <c r="AS101" s="232"/>
      <c r="AT101" s="232"/>
      <c r="AU101" s="232"/>
      <c r="AV101" s="232"/>
      <c r="AW101" s="232"/>
      <c r="AX101" s="232"/>
      <c r="AY101" s="232"/>
      <c r="AZ101" s="233"/>
      <c r="BA101" s="233"/>
      <c r="BB101" s="233"/>
      <c r="BC101" s="233"/>
      <c r="BD101" s="233"/>
      <c r="BE101" s="226"/>
      <c r="BF101" s="226"/>
      <c r="BG101" s="226"/>
      <c r="BH101" s="226"/>
      <c r="BI101" s="226"/>
      <c r="BJ101" s="226"/>
      <c r="BK101" s="226"/>
      <c r="BL101" s="226"/>
      <c r="BM101" s="226"/>
      <c r="BN101" s="226"/>
      <c r="BO101" s="226"/>
      <c r="BP101" s="226"/>
      <c r="BQ101" s="223">
        <v>95</v>
      </c>
      <c r="BR101" s="228"/>
      <c r="BS101" s="986"/>
      <c r="BT101" s="987"/>
      <c r="BU101" s="987"/>
      <c r="BV101" s="987"/>
      <c r="BW101" s="987"/>
      <c r="BX101" s="987"/>
      <c r="BY101" s="987"/>
      <c r="BZ101" s="987"/>
      <c r="CA101" s="987"/>
      <c r="CB101" s="987"/>
      <c r="CC101" s="987"/>
      <c r="CD101" s="987"/>
      <c r="CE101" s="987"/>
      <c r="CF101" s="987"/>
      <c r="CG101" s="996"/>
      <c r="CH101" s="997"/>
      <c r="CI101" s="998"/>
      <c r="CJ101" s="998"/>
      <c r="CK101" s="998"/>
      <c r="CL101" s="999"/>
      <c r="CM101" s="997"/>
      <c r="CN101" s="998"/>
      <c r="CO101" s="998"/>
      <c r="CP101" s="998"/>
      <c r="CQ101" s="999"/>
      <c r="CR101" s="997"/>
      <c r="CS101" s="998"/>
      <c r="CT101" s="998"/>
      <c r="CU101" s="998"/>
      <c r="CV101" s="999"/>
      <c r="CW101" s="997"/>
      <c r="CX101" s="998"/>
      <c r="CY101" s="998"/>
      <c r="CZ101" s="998"/>
      <c r="DA101" s="999"/>
      <c r="DB101" s="997"/>
      <c r="DC101" s="998"/>
      <c r="DD101" s="998"/>
      <c r="DE101" s="998"/>
      <c r="DF101" s="999"/>
      <c r="DG101" s="997"/>
      <c r="DH101" s="998"/>
      <c r="DI101" s="998"/>
      <c r="DJ101" s="998"/>
      <c r="DK101" s="999"/>
      <c r="DL101" s="997"/>
      <c r="DM101" s="998"/>
      <c r="DN101" s="998"/>
      <c r="DO101" s="998"/>
      <c r="DP101" s="999"/>
      <c r="DQ101" s="997"/>
      <c r="DR101" s="998"/>
      <c r="DS101" s="998"/>
      <c r="DT101" s="998"/>
      <c r="DU101" s="999"/>
      <c r="DV101" s="986"/>
      <c r="DW101" s="987"/>
      <c r="DX101" s="987"/>
      <c r="DY101" s="987"/>
      <c r="DZ101" s="988"/>
      <c r="EA101" s="214"/>
    </row>
    <row r="102" spans="1:131" ht="26.25" customHeight="1" thickBot="1" x14ac:dyDescent="0.25">
      <c r="A102" s="230"/>
      <c r="B102" s="231"/>
      <c r="C102" s="231"/>
      <c r="D102" s="231"/>
      <c r="E102" s="231"/>
      <c r="F102" s="231"/>
      <c r="G102" s="231"/>
      <c r="H102" s="231"/>
      <c r="I102" s="231"/>
      <c r="J102" s="231"/>
      <c r="K102" s="231"/>
      <c r="L102" s="231"/>
      <c r="M102" s="231"/>
      <c r="N102" s="231"/>
      <c r="O102" s="231"/>
      <c r="P102" s="231"/>
      <c r="Q102" s="232"/>
      <c r="R102" s="232"/>
      <c r="S102" s="232"/>
      <c r="T102" s="232"/>
      <c r="U102" s="232"/>
      <c r="V102" s="232"/>
      <c r="W102" s="232"/>
      <c r="X102" s="232"/>
      <c r="Y102" s="232"/>
      <c r="Z102" s="232"/>
      <c r="AA102" s="232"/>
      <c r="AB102" s="232"/>
      <c r="AC102" s="232"/>
      <c r="AD102" s="232"/>
      <c r="AE102" s="232"/>
      <c r="AF102" s="232"/>
      <c r="AG102" s="232"/>
      <c r="AH102" s="232"/>
      <c r="AI102" s="232"/>
      <c r="AJ102" s="232"/>
      <c r="AK102" s="232"/>
      <c r="AL102" s="232"/>
      <c r="AM102" s="232"/>
      <c r="AN102" s="232"/>
      <c r="AO102" s="232"/>
      <c r="AP102" s="232"/>
      <c r="AQ102" s="232"/>
      <c r="AR102" s="232"/>
      <c r="AS102" s="232"/>
      <c r="AT102" s="232"/>
      <c r="AU102" s="232"/>
      <c r="AV102" s="232"/>
      <c r="AW102" s="232"/>
      <c r="AX102" s="232"/>
      <c r="AY102" s="232"/>
      <c r="AZ102" s="233"/>
      <c r="BA102" s="233"/>
      <c r="BB102" s="233"/>
      <c r="BC102" s="233"/>
      <c r="BD102" s="233"/>
      <c r="BE102" s="226"/>
      <c r="BF102" s="226"/>
      <c r="BG102" s="226"/>
      <c r="BH102" s="226"/>
      <c r="BI102" s="226"/>
      <c r="BJ102" s="226"/>
      <c r="BK102" s="226"/>
      <c r="BL102" s="226"/>
      <c r="BM102" s="226"/>
      <c r="BN102" s="226"/>
      <c r="BO102" s="226"/>
      <c r="BP102" s="226"/>
      <c r="BQ102" s="225" t="s">
        <v>396</v>
      </c>
      <c r="BR102" s="978" t="s">
        <v>429</v>
      </c>
      <c r="BS102" s="979"/>
      <c r="BT102" s="979"/>
      <c r="BU102" s="979"/>
      <c r="BV102" s="979"/>
      <c r="BW102" s="979"/>
      <c r="BX102" s="979"/>
      <c r="BY102" s="979"/>
      <c r="BZ102" s="979"/>
      <c r="CA102" s="979"/>
      <c r="CB102" s="979"/>
      <c r="CC102" s="979"/>
      <c r="CD102" s="979"/>
      <c r="CE102" s="979"/>
      <c r="CF102" s="979"/>
      <c r="CG102" s="989"/>
      <c r="CH102" s="990"/>
      <c r="CI102" s="991"/>
      <c r="CJ102" s="991"/>
      <c r="CK102" s="991"/>
      <c r="CL102" s="992"/>
      <c r="CM102" s="990"/>
      <c r="CN102" s="991"/>
      <c r="CO102" s="991"/>
      <c r="CP102" s="991"/>
      <c r="CQ102" s="992"/>
      <c r="CR102" s="993">
        <v>15</v>
      </c>
      <c r="CS102" s="994"/>
      <c r="CT102" s="994"/>
      <c r="CU102" s="994"/>
      <c r="CV102" s="995"/>
      <c r="CW102" s="993">
        <v>1</v>
      </c>
      <c r="CX102" s="994"/>
      <c r="CY102" s="994"/>
      <c r="CZ102" s="994"/>
      <c r="DA102" s="995"/>
      <c r="DB102" s="993">
        <v>76</v>
      </c>
      <c r="DC102" s="994"/>
      <c r="DD102" s="994"/>
      <c r="DE102" s="994"/>
      <c r="DF102" s="995"/>
      <c r="DG102" s="993">
        <v>307</v>
      </c>
      <c r="DH102" s="994"/>
      <c r="DI102" s="994"/>
      <c r="DJ102" s="994"/>
      <c r="DK102" s="995"/>
      <c r="DL102" s="993" t="s">
        <v>607</v>
      </c>
      <c r="DM102" s="994"/>
      <c r="DN102" s="994"/>
      <c r="DO102" s="994"/>
      <c r="DP102" s="995"/>
      <c r="DQ102" s="993" t="s">
        <v>607</v>
      </c>
      <c r="DR102" s="994"/>
      <c r="DS102" s="994"/>
      <c r="DT102" s="994"/>
      <c r="DU102" s="995"/>
      <c r="DV102" s="978"/>
      <c r="DW102" s="979"/>
      <c r="DX102" s="979"/>
      <c r="DY102" s="979"/>
      <c r="DZ102" s="980"/>
      <c r="EA102" s="214"/>
    </row>
    <row r="103" spans="1:131" ht="26.25" customHeight="1" x14ac:dyDescent="0.2">
      <c r="A103" s="230"/>
      <c r="B103" s="231"/>
      <c r="C103" s="231"/>
      <c r="D103" s="231"/>
      <c r="E103" s="231"/>
      <c r="F103" s="231"/>
      <c r="G103" s="231"/>
      <c r="H103" s="231"/>
      <c r="I103" s="231"/>
      <c r="J103" s="231"/>
      <c r="K103" s="231"/>
      <c r="L103" s="231"/>
      <c r="M103" s="231"/>
      <c r="N103" s="231"/>
      <c r="O103" s="231"/>
      <c r="P103" s="231"/>
      <c r="Q103" s="232"/>
      <c r="R103" s="232"/>
      <c r="S103" s="232"/>
      <c r="T103" s="232"/>
      <c r="U103" s="232"/>
      <c r="V103" s="232"/>
      <c r="W103" s="232"/>
      <c r="X103" s="232"/>
      <c r="Y103" s="232"/>
      <c r="Z103" s="232"/>
      <c r="AA103" s="232"/>
      <c r="AB103" s="232"/>
      <c r="AC103" s="232"/>
      <c r="AD103" s="232"/>
      <c r="AE103" s="232"/>
      <c r="AF103" s="232"/>
      <c r="AG103" s="232"/>
      <c r="AH103" s="232"/>
      <c r="AI103" s="232"/>
      <c r="AJ103" s="232"/>
      <c r="AK103" s="232"/>
      <c r="AL103" s="232"/>
      <c r="AM103" s="232"/>
      <c r="AN103" s="232"/>
      <c r="AO103" s="232"/>
      <c r="AP103" s="232"/>
      <c r="AQ103" s="232"/>
      <c r="AR103" s="232"/>
      <c r="AS103" s="232"/>
      <c r="AT103" s="232"/>
      <c r="AU103" s="232"/>
      <c r="AV103" s="232"/>
      <c r="AW103" s="232"/>
      <c r="AX103" s="232"/>
      <c r="AY103" s="232"/>
      <c r="AZ103" s="233"/>
      <c r="BA103" s="233"/>
      <c r="BB103" s="233"/>
      <c r="BC103" s="233"/>
      <c r="BD103" s="233"/>
      <c r="BE103" s="226"/>
      <c r="BF103" s="226"/>
      <c r="BG103" s="226"/>
      <c r="BH103" s="226"/>
      <c r="BI103" s="226"/>
      <c r="BJ103" s="226"/>
      <c r="BK103" s="226"/>
      <c r="BL103" s="226"/>
      <c r="BM103" s="226"/>
      <c r="BN103" s="226"/>
      <c r="BO103" s="226"/>
      <c r="BP103" s="226"/>
      <c r="BQ103" s="981" t="s">
        <v>430</v>
      </c>
      <c r="BR103" s="981"/>
      <c r="BS103" s="981"/>
      <c r="BT103" s="981"/>
      <c r="BU103" s="981"/>
      <c r="BV103" s="981"/>
      <c r="BW103" s="981"/>
      <c r="BX103" s="981"/>
      <c r="BY103" s="981"/>
      <c r="BZ103" s="981"/>
      <c r="CA103" s="981"/>
      <c r="CB103" s="981"/>
      <c r="CC103" s="981"/>
      <c r="CD103" s="981"/>
      <c r="CE103" s="981"/>
      <c r="CF103" s="981"/>
      <c r="CG103" s="981"/>
      <c r="CH103" s="981"/>
      <c r="CI103" s="981"/>
      <c r="CJ103" s="981"/>
      <c r="CK103" s="981"/>
      <c r="CL103" s="981"/>
      <c r="CM103" s="981"/>
      <c r="CN103" s="981"/>
      <c r="CO103" s="981"/>
      <c r="CP103" s="981"/>
      <c r="CQ103" s="981"/>
      <c r="CR103" s="981"/>
      <c r="CS103" s="981"/>
      <c r="CT103" s="981"/>
      <c r="CU103" s="981"/>
      <c r="CV103" s="981"/>
      <c r="CW103" s="981"/>
      <c r="CX103" s="981"/>
      <c r="CY103" s="981"/>
      <c r="CZ103" s="981"/>
      <c r="DA103" s="981"/>
      <c r="DB103" s="981"/>
      <c r="DC103" s="981"/>
      <c r="DD103" s="981"/>
      <c r="DE103" s="981"/>
      <c r="DF103" s="981"/>
      <c r="DG103" s="981"/>
      <c r="DH103" s="981"/>
      <c r="DI103" s="981"/>
      <c r="DJ103" s="981"/>
      <c r="DK103" s="981"/>
      <c r="DL103" s="981"/>
      <c r="DM103" s="981"/>
      <c r="DN103" s="981"/>
      <c r="DO103" s="981"/>
      <c r="DP103" s="981"/>
      <c r="DQ103" s="981"/>
      <c r="DR103" s="981"/>
      <c r="DS103" s="981"/>
      <c r="DT103" s="981"/>
      <c r="DU103" s="981"/>
      <c r="DV103" s="981"/>
      <c r="DW103" s="981"/>
      <c r="DX103" s="981"/>
      <c r="DY103" s="981"/>
      <c r="DZ103" s="981"/>
      <c r="EA103" s="214"/>
    </row>
    <row r="104" spans="1:131" ht="26.25" customHeight="1" x14ac:dyDescent="0.2">
      <c r="A104" s="230"/>
      <c r="B104" s="231"/>
      <c r="C104" s="231"/>
      <c r="D104" s="231"/>
      <c r="E104" s="231"/>
      <c r="F104" s="231"/>
      <c r="G104" s="231"/>
      <c r="H104" s="231"/>
      <c r="I104" s="231"/>
      <c r="J104" s="231"/>
      <c r="K104" s="231"/>
      <c r="L104" s="231"/>
      <c r="M104" s="231"/>
      <c r="N104" s="231"/>
      <c r="O104" s="231"/>
      <c r="P104" s="231"/>
      <c r="Q104" s="232"/>
      <c r="R104" s="232"/>
      <c r="S104" s="232"/>
      <c r="T104" s="232"/>
      <c r="U104" s="232"/>
      <c r="V104" s="232"/>
      <c r="W104" s="232"/>
      <c r="X104" s="232"/>
      <c r="Y104" s="232"/>
      <c r="Z104" s="232"/>
      <c r="AA104" s="232"/>
      <c r="AB104" s="232"/>
      <c r="AC104" s="232"/>
      <c r="AD104" s="232"/>
      <c r="AE104" s="232"/>
      <c r="AF104" s="232"/>
      <c r="AG104" s="232"/>
      <c r="AH104" s="232"/>
      <c r="AI104" s="232"/>
      <c r="AJ104" s="232"/>
      <c r="AK104" s="232"/>
      <c r="AL104" s="232"/>
      <c r="AM104" s="232"/>
      <c r="AN104" s="232"/>
      <c r="AO104" s="232"/>
      <c r="AP104" s="232"/>
      <c r="AQ104" s="232"/>
      <c r="AR104" s="232"/>
      <c r="AS104" s="232"/>
      <c r="AT104" s="232"/>
      <c r="AU104" s="232"/>
      <c r="AV104" s="232"/>
      <c r="AW104" s="232"/>
      <c r="AX104" s="232"/>
      <c r="AY104" s="232"/>
      <c r="AZ104" s="233"/>
      <c r="BA104" s="233"/>
      <c r="BB104" s="233"/>
      <c r="BC104" s="233"/>
      <c r="BD104" s="233"/>
      <c r="BE104" s="226"/>
      <c r="BF104" s="226"/>
      <c r="BG104" s="226"/>
      <c r="BH104" s="226"/>
      <c r="BI104" s="226"/>
      <c r="BJ104" s="226"/>
      <c r="BK104" s="226"/>
      <c r="BL104" s="226"/>
      <c r="BM104" s="226"/>
      <c r="BN104" s="226"/>
      <c r="BO104" s="226"/>
      <c r="BP104" s="226"/>
      <c r="BQ104" s="982" t="s">
        <v>431</v>
      </c>
      <c r="BR104" s="982"/>
      <c r="BS104" s="982"/>
      <c r="BT104" s="982"/>
      <c r="BU104" s="982"/>
      <c r="BV104" s="982"/>
      <c r="BW104" s="982"/>
      <c r="BX104" s="982"/>
      <c r="BY104" s="982"/>
      <c r="BZ104" s="982"/>
      <c r="CA104" s="982"/>
      <c r="CB104" s="982"/>
      <c r="CC104" s="982"/>
      <c r="CD104" s="982"/>
      <c r="CE104" s="982"/>
      <c r="CF104" s="982"/>
      <c r="CG104" s="982"/>
      <c r="CH104" s="982"/>
      <c r="CI104" s="982"/>
      <c r="CJ104" s="982"/>
      <c r="CK104" s="982"/>
      <c r="CL104" s="982"/>
      <c r="CM104" s="982"/>
      <c r="CN104" s="982"/>
      <c r="CO104" s="982"/>
      <c r="CP104" s="982"/>
      <c r="CQ104" s="982"/>
      <c r="CR104" s="982"/>
      <c r="CS104" s="982"/>
      <c r="CT104" s="982"/>
      <c r="CU104" s="982"/>
      <c r="CV104" s="982"/>
      <c r="CW104" s="982"/>
      <c r="CX104" s="982"/>
      <c r="CY104" s="982"/>
      <c r="CZ104" s="982"/>
      <c r="DA104" s="982"/>
      <c r="DB104" s="982"/>
      <c r="DC104" s="982"/>
      <c r="DD104" s="982"/>
      <c r="DE104" s="982"/>
      <c r="DF104" s="982"/>
      <c r="DG104" s="982"/>
      <c r="DH104" s="982"/>
      <c r="DI104" s="982"/>
      <c r="DJ104" s="982"/>
      <c r="DK104" s="982"/>
      <c r="DL104" s="982"/>
      <c r="DM104" s="982"/>
      <c r="DN104" s="982"/>
      <c r="DO104" s="982"/>
      <c r="DP104" s="982"/>
      <c r="DQ104" s="982"/>
      <c r="DR104" s="982"/>
      <c r="DS104" s="982"/>
      <c r="DT104" s="982"/>
      <c r="DU104" s="982"/>
      <c r="DV104" s="982"/>
      <c r="DW104" s="982"/>
      <c r="DX104" s="982"/>
      <c r="DY104" s="982"/>
      <c r="DZ104" s="982"/>
      <c r="EA104" s="214"/>
    </row>
    <row r="105" spans="1:131" ht="11.25" customHeight="1" x14ac:dyDescent="0.2">
      <c r="A105" s="226"/>
      <c r="B105" s="226"/>
      <c r="C105" s="226"/>
      <c r="D105" s="226"/>
      <c r="E105" s="226"/>
      <c r="F105" s="226"/>
      <c r="G105" s="226"/>
      <c r="H105" s="226"/>
      <c r="I105" s="226"/>
      <c r="J105" s="226"/>
      <c r="K105" s="226"/>
      <c r="L105" s="226"/>
      <c r="M105" s="226"/>
      <c r="N105" s="226"/>
      <c r="O105" s="226"/>
      <c r="P105" s="226"/>
      <c r="Q105" s="226"/>
      <c r="R105" s="226"/>
      <c r="S105" s="226"/>
      <c r="T105" s="226"/>
      <c r="U105" s="226"/>
      <c r="V105" s="226"/>
      <c r="W105" s="226"/>
      <c r="X105" s="226"/>
      <c r="Y105" s="226"/>
      <c r="Z105" s="226"/>
      <c r="AA105" s="226"/>
      <c r="AB105" s="226"/>
      <c r="AC105" s="226"/>
      <c r="AD105" s="226"/>
      <c r="AE105" s="226"/>
      <c r="AF105" s="226"/>
      <c r="AG105" s="226"/>
      <c r="AH105" s="226"/>
      <c r="AI105" s="226"/>
      <c r="AJ105" s="226"/>
      <c r="AK105" s="226"/>
      <c r="AL105" s="226"/>
      <c r="AM105" s="226"/>
      <c r="AN105" s="226"/>
      <c r="AO105" s="226"/>
      <c r="AP105" s="226"/>
      <c r="AQ105" s="226"/>
      <c r="AR105" s="226"/>
      <c r="AS105" s="226"/>
      <c r="AT105" s="226"/>
      <c r="AU105" s="226"/>
      <c r="AV105" s="226"/>
      <c r="AW105" s="226"/>
      <c r="AX105" s="226"/>
      <c r="AY105" s="226"/>
      <c r="AZ105" s="226"/>
      <c r="BA105" s="226"/>
      <c r="BB105" s="226"/>
      <c r="BC105" s="226"/>
      <c r="BD105" s="226"/>
      <c r="BE105" s="226"/>
      <c r="BF105" s="226"/>
      <c r="BG105" s="226"/>
      <c r="BH105" s="226"/>
      <c r="BI105" s="226"/>
      <c r="BJ105" s="226"/>
      <c r="BK105" s="226"/>
      <c r="BL105" s="226"/>
      <c r="BM105" s="226"/>
      <c r="BN105" s="226"/>
      <c r="BO105" s="226"/>
      <c r="BP105" s="226"/>
      <c r="BQ105" s="214"/>
      <c r="BR105" s="214"/>
      <c r="BS105" s="214"/>
      <c r="BT105" s="214"/>
      <c r="BU105" s="214"/>
      <c r="BV105" s="214"/>
      <c r="BW105" s="214"/>
      <c r="BX105" s="214"/>
      <c r="BY105" s="214"/>
      <c r="BZ105" s="214"/>
      <c r="CA105" s="214"/>
      <c r="CB105" s="214"/>
      <c r="CC105" s="214"/>
      <c r="CD105" s="214"/>
      <c r="CE105" s="214"/>
      <c r="CF105" s="214"/>
      <c r="CG105" s="214"/>
      <c r="CH105" s="214"/>
      <c r="CI105" s="214"/>
      <c r="CJ105" s="214"/>
      <c r="CK105" s="214"/>
      <c r="CL105" s="214"/>
      <c r="CM105" s="214"/>
      <c r="CN105" s="214"/>
      <c r="CO105" s="214"/>
      <c r="CP105" s="214"/>
      <c r="CQ105" s="214"/>
      <c r="CR105" s="214"/>
      <c r="CS105" s="214"/>
      <c r="CT105" s="214"/>
      <c r="CU105" s="214"/>
      <c r="CV105" s="214"/>
      <c r="CW105" s="214"/>
      <c r="CX105" s="214"/>
      <c r="CY105" s="214"/>
      <c r="CZ105" s="214"/>
      <c r="DA105" s="214"/>
      <c r="DB105" s="214"/>
      <c r="DC105" s="214"/>
      <c r="DD105" s="214"/>
      <c r="DE105" s="214"/>
      <c r="DF105" s="214"/>
      <c r="DG105" s="214"/>
      <c r="DH105" s="214"/>
      <c r="DI105" s="214"/>
      <c r="DJ105" s="214"/>
      <c r="DK105" s="214"/>
      <c r="DL105" s="214"/>
      <c r="DM105" s="214"/>
      <c r="DN105" s="214"/>
      <c r="DO105" s="214"/>
      <c r="DP105" s="214"/>
      <c r="DQ105" s="214"/>
      <c r="DR105" s="214"/>
      <c r="DS105" s="214"/>
      <c r="DT105" s="214"/>
      <c r="DU105" s="214"/>
      <c r="DV105" s="214"/>
      <c r="DW105" s="214"/>
      <c r="DX105" s="214"/>
      <c r="DY105" s="214"/>
      <c r="DZ105" s="214"/>
      <c r="EA105" s="214"/>
    </row>
    <row r="106" spans="1:131" ht="11.25" customHeight="1" x14ac:dyDescent="0.2">
      <c r="A106" s="226"/>
      <c r="B106" s="226"/>
      <c r="C106" s="226"/>
      <c r="D106" s="226"/>
      <c r="E106" s="226"/>
      <c r="F106" s="226"/>
      <c r="G106" s="226"/>
      <c r="H106" s="226"/>
      <c r="I106" s="226"/>
      <c r="J106" s="226"/>
      <c r="K106" s="226"/>
      <c r="L106" s="226"/>
      <c r="M106" s="226"/>
      <c r="N106" s="226"/>
      <c r="O106" s="226"/>
      <c r="P106" s="226"/>
      <c r="Q106" s="226"/>
      <c r="R106" s="226"/>
      <c r="S106" s="226"/>
      <c r="T106" s="226"/>
      <c r="U106" s="226"/>
      <c r="V106" s="226"/>
      <c r="W106" s="226"/>
      <c r="X106" s="226"/>
      <c r="Y106" s="226"/>
      <c r="Z106" s="226"/>
      <c r="AA106" s="226"/>
      <c r="AB106" s="226"/>
      <c r="AC106" s="226"/>
      <c r="AD106" s="226"/>
      <c r="AE106" s="226"/>
      <c r="AF106" s="226"/>
      <c r="AG106" s="226"/>
      <c r="AH106" s="226"/>
      <c r="AI106" s="226"/>
      <c r="AJ106" s="226"/>
      <c r="AK106" s="226"/>
      <c r="AL106" s="226"/>
      <c r="AM106" s="226"/>
      <c r="AN106" s="226"/>
      <c r="AO106" s="226"/>
      <c r="AP106" s="226"/>
      <c r="AQ106" s="226"/>
      <c r="AR106" s="226"/>
      <c r="AS106" s="226"/>
      <c r="AT106" s="226"/>
      <c r="AU106" s="226"/>
      <c r="AV106" s="226"/>
      <c r="AW106" s="226"/>
      <c r="AX106" s="226"/>
      <c r="AY106" s="226"/>
      <c r="AZ106" s="226"/>
      <c r="BA106" s="226"/>
      <c r="BB106" s="226"/>
      <c r="BC106" s="226"/>
      <c r="BD106" s="226"/>
      <c r="BE106" s="226"/>
      <c r="BF106" s="226"/>
      <c r="BG106" s="226"/>
      <c r="BH106" s="226"/>
      <c r="BI106" s="226"/>
      <c r="BJ106" s="226"/>
      <c r="BK106" s="226"/>
      <c r="BL106" s="226"/>
      <c r="BM106" s="226"/>
      <c r="BN106" s="226"/>
      <c r="BO106" s="226"/>
      <c r="BP106" s="226"/>
      <c r="BQ106" s="214"/>
      <c r="BR106" s="214"/>
      <c r="BS106" s="214"/>
      <c r="BT106" s="214"/>
      <c r="BU106" s="214"/>
      <c r="BV106" s="214"/>
      <c r="BW106" s="214"/>
      <c r="BX106" s="214"/>
      <c r="BY106" s="214"/>
      <c r="BZ106" s="214"/>
      <c r="CA106" s="214"/>
      <c r="CB106" s="214"/>
      <c r="CC106" s="214"/>
      <c r="CD106" s="214"/>
      <c r="CE106" s="214"/>
      <c r="CF106" s="214"/>
      <c r="CG106" s="214"/>
      <c r="CH106" s="214"/>
      <c r="CI106" s="214"/>
      <c r="CJ106" s="214"/>
      <c r="CK106" s="214"/>
      <c r="CL106" s="214"/>
      <c r="CM106" s="214"/>
      <c r="CN106" s="214"/>
      <c r="CO106" s="214"/>
      <c r="CP106" s="214"/>
      <c r="CQ106" s="214"/>
      <c r="CR106" s="214"/>
      <c r="CS106" s="214"/>
      <c r="CT106" s="214"/>
      <c r="CU106" s="214"/>
      <c r="CV106" s="214"/>
      <c r="CW106" s="214"/>
      <c r="CX106" s="214"/>
      <c r="CY106" s="214"/>
      <c r="CZ106" s="214"/>
      <c r="DA106" s="214"/>
      <c r="DB106" s="214"/>
      <c r="DC106" s="214"/>
      <c r="DD106" s="214"/>
      <c r="DE106" s="214"/>
      <c r="DF106" s="214"/>
      <c r="DG106" s="214"/>
      <c r="DH106" s="214"/>
      <c r="DI106" s="214"/>
      <c r="DJ106" s="214"/>
      <c r="DK106" s="214"/>
      <c r="DL106" s="214"/>
      <c r="DM106" s="214"/>
      <c r="DN106" s="214"/>
      <c r="DO106" s="214"/>
      <c r="DP106" s="214"/>
      <c r="DQ106" s="214"/>
      <c r="DR106" s="214"/>
      <c r="DS106" s="214"/>
      <c r="DT106" s="214"/>
      <c r="DU106" s="214"/>
      <c r="DV106" s="214"/>
      <c r="DW106" s="214"/>
      <c r="DX106" s="214"/>
      <c r="DY106" s="214"/>
      <c r="DZ106" s="214"/>
      <c r="EA106" s="214"/>
    </row>
    <row r="107" spans="1:131" s="214" customFormat="1" ht="26.25" customHeight="1" thickBot="1" x14ac:dyDescent="0.25">
      <c r="A107" s="218" t="s">
        <v>432</v>
      </c>
      <c r="B107" s="234"/>
      <c r="C107" s="234"/>
      <c r="D107" s="234"/>
      <c r="E107" s="234"/>
      <c r="F107" s="234"/>
      <c r="G107" s="234"/>
      <c r="H107" s="234"/>
      <c r="I107" s="234"/>
      <c r="J107" s="234"/>
      <c r="K107" s="234"/>
      <c r="L107" s="234"/>
      <c r="M107" s="234"/>
      <c r="N107" s="234"/>
      <c r="O107" s="234"/>
      <c r="P107" s="234"/>
      <c r="Q107" s="234"/>
      <c r="R107" s="234"/>
      <c r="S107" s="234"/>
      <c r="T107" s="234"/>
      <c r="U107" s="234"/>
      <c r="V107" s="234"/>
      <c r="W107" s="234"/>
      <c r="X107" s="234"/>
      <c r="Y107" s="234"/>
      <c r="Z107" s="234"/>
      <c r="AA107" s="234"/>
      <c r="AB107" s="234"/>
      <c r="AC107" s="234"/>
      <c r="AD107" s="234"/>
      <c r="AE107" s="234"/>
      <c r="AF107" s="234"/>
      <c r="AG107" s="234"/>
      <c r="AH107" s="234"/>
      <c r="AI107" s="234"/>
      <c r="AJ107" s="234"/>
      <c r="AK107" s="234"/>
      <c r="AL107" s="234"/>
      <c r="AM107" s="234"/>
      <c r="AN107" s="234"/>
      <c r="AO107" s="234"/>
      <c r="AP107" s="234"/>
      <c r="AQ107" s="234"/>
      <c r="AR107" s="234"/>
      <c r="AS107" s="234"/>
      <c r="AT107" s="234"/>
      <c r="AU107" s="218" t="s">
        <v>433</v>
      </c>
      <c r="AV107" s="234"/>
      <c r="AW107" s="234"/>
      <c r="AX107" s="234"/>
      <c r="AY107" s="234"/>
      <c r="AZ107" s="234"/>
      <c r="BA107" s="234"/>
      <c r="BB107" s="234"/>
      <c r="BC107" s="234"/>
      <c r="BD107" s="234"/>
      <c r="BE107" s="234"/>
      <c r="BF107" s="234"/>
      <c r="BG107" s="234"/>
      <c r="BH107" s="234"/>
      <c r="BI107" s="234"/>
      <c r="BJ107" s="234"/>
      <c r="BK107" s="234"/>
      <c r="BL107" s="234"/>
      <c r="BM107" s="234"/>
      <c r="BN107" s="234"/>
      <c r="BO107" s="234"/>
      <c r="BP107" s="234"/>
      <c r="BQ107" s="234"/>
      <c r="BR107" s="234"/>
      <c r="BS107" s="234"/>
      <c r="BT107" s="234"/>
      <c r="BU107" s="234"/>
      <c r="BV107" s="234"/>
      <c r="BW107" s="234"/>
      <c r="BX107" s="234"/>
      <c r="BY107" s="234"/>
      <c r="BZ107" s="234"/>
      <c r="CA107" s="234"/>
      <c r="CB107" s="234"/>
      <c r="CC107" s="234"/>
      <c r="CD107" s="234"/>
      <c r="CE107" s="234"/>
      <c r="CF107" s="234"/>
      <c r="CG107" s="234"/>
      <c r="CH107" s="234"/>
      <c r="CI107" s="234"/>
      <c r="CJ107" s="234"/>
      <c r="CK107" s="234"/>
      <c r="CL107" s="234"/>
      <c r="CM107" s="234"/>
      <c r="CN107" s="234"/>
      <c r="CO107" s="234"/>
      <c r="CP107" s="234"/>
      <c r="CQ107" s="234"/>
      <c r="CR107" s="234"/>
      <c r="CS107" s="234"/>
      <c r="CT107" s="234"/>
      <c r="CU107" s="234"/>
      <c r="CV107" s="234"/>
      <c r="CW107" s="234"/>
      <c r="CX107" s="234"/>
      <c r="CY107" s="234"/>
      <c r="CZ107" s="234"/>
      <c r="DA107" s="234"/>
      <c r="DB107" s="234"/>
      <c r="DC107" s="234"/>
      <c r="DD107" s="234"/>
      <c r="DE107" s="234"/>
      <c r="DF107" s="234"/>
      <c r="DG107" s="234"/>
      <c r="DH107" s="234"/>
      <c r="DI107" s="234"/>
      <c r="DJ107" s="234"/>
      <c r="DK107" s="234"/>
      <c r="DL107" s="234"/>
      <c r="DM107" s="234"/>
      <c r="DN107" s="234"/>
      <c r="DO107" s="234"/>
      <c r="DP107" s="234"/>
      <c r="DQ107" s="234"/>
      <c r="DR107" s="234"/>
      <c r="DS107" s="234"/>
      <c r="DT107" s="234"/>
      <c r="DU107" s="234"/>
      <c r="DV107" s="234"/>
      <c r="DW107" s="234"/>
      <c r="DX107" s="234"/>
      <c r="DY107" s="234"/>
      <c r="DZ107" s="234"/>
    </row>
    <row r="108" spans="1:131" s="214" customFormat="1" ht="26.25" customHeight="1" x14ac:dyDescent="0.2">
      <c r="A108" s="983" t="s">
        <v>434</v>
      </c>
      <c r="B108" s="984"/>
      <c r="C108" s="984"/>
      <c r="D108" s="984"/>
      <c r="E108" s="984"/>
      <c r="F108" s="984"/>
      <c r="G108" s="984"/>
      <c r="H108" s="984"/>
      <c r="I108" s="984"/>
      <c r="J108" s="984"/>
      <c r="K108" s="984"/>
      <c r="L108" s="984"/>
      <c r="M108" s="984"/>
      <c r="N108" s="984"/>
      <c r="O108" s="984"/>
      <c r="P108" s="984"/>
      <c r="Q108" s="984"/>
      <c r="R108" s="984"/>
      <c r="S108" s="984"/>
      <c r="T108" s="984"/>
      <c r="U108" s="984"/>
      <c r="V108" s="984"/>
      <c r="W108" s="984"/>
      <c r="X108" s="984"/>
      <c r="Y108" s="984"/>
      <c r="Z108" s="984"/>
      <c r="AA108" s="984"/>
      <c r="AB108" s="984"/>
      <c r="AC108" s="984"/>
      <c r="AD108" s="984"/>
      <c r="AE108" s="984"/>
      <c r="AF108" s="984"/>
      <c r="AG108" s="984"/>
      <c r="AH108" s="984"/>
      <c r="AI108" s="984"/>
      <c r="AJ108" s="984"/>
      <c r="AK108" s="984"/>
      <c r="AL108" s="984"/>
      <c r="AM108" s="984"/>
      <c r="AN108" s="984"/>
      <c r="AO108" s="984"/>
      <c r="AP108" s="984"/>
      <c r="AQ108" s="984"/>
      <c r="AR108" s="984"/>
      <c r="AS108" s="984"/>
      <c r="AT108" s="985"/>
      <c r="AU108" s="983" t="s">
        <v>435</v>
      </c>
      <c r="AV108" s="984"/>
      <c r="AW108" s="984"/>
      <c r="AX108" s="984"/>
      <c r="AY108" s="984"/>
      <c r="AZ108" s="984"/>
      <c r="BA108" s="984"/>
      <c r="BB108" s="984"/>
      <c r="BC108" s="984"/>
      <c r="BD108" s="984"/>
      <c r="BE108" s="984"/>
      <c r="BF108" s="984"/>
      <c r="BG108" s="984"/>
      <c r="BH108" s="984"/>
      <c r="BI108" s="984"/>
      <c r="BJ108" s="984"/>
      <c r="BK108" s="984"/>
      <c r="BL108" s="984"/>
      <c r="BM108" s="984"/>
      <c r="BN108" s="984"/>
      <c r="BO108" s="984"/>
      <c r="BP108" s="984"/>
      <c r="BQ108" s="984"/>
      <c r="BR108" s="984"/>
      <c r="BS108" s="984"/>
      <c r="BT108" s="984"/>
      <c r="BU108" s="984"/>
      <c r="BV108" s="984"/>
      <c r="BW108" s="984"/>
      <c r="BX108" s="984"/>
      <c r="BY108" s="984"/>
      <c r="BZ108" s="984"/>
      <c r="CA108" s="984"/>
      <c r="CB108" s="984"/>
      <c r="CC108" s="984"/>
      <c r="CD108" s="984"/>
      <c r="CE108" s="984"/>
      <c r="CF108" s="984"/>
      <c r="CG108" s="984"/>
      <c r="CH108" s="984"/>
      <c r="CI108" s="984"/>
      <c r="CJ108" s="984"/>
      <c r="CK108" s="984"/>
      <c r="CL108" s="984"/>
      <c r="CM108" s="984"/>
      <c r="CN108" s="984"/>
      <c r="CO108" s="984"/>
      <c r="CP108" s="984"/>
      <c r="CQ108" s="984"/>
      <c r="CR108" s="984"/>
      <c r="CS108" s="984"/>
      <c r="CT108" s="984"/>
      <c r="CU108" s="984"/>
      <c r="CV108" s="984"/>
      <c r="CW108" s="984"/>
      <c r="CX108" s="984"/>
      <c r="CY108" s="984"/>
      <c r="CZ108" s="984"/>
      <c r="DA108" s="984"/>
      <c r="DB108" s="984"/>
      <c r="DC108" s="984"/>
      <c r="DD108" s="984"/>
      <c r="DE108" s="984"/>
      <c r="DF108" s="984"/>
      <c r="DG108" s="984"/>
      <c r="DH108" s="984"/>
      <c r="DI108" s="984"/>
      <c r="DJ108" s="984"/>
      <c r="DK108" s="984"/>
      <c r="DL108" s="984"/>
      <c r="DM108" s="984"/>
      <c r="DN108" s="984"/>
      <c r="DO108" s="984"/>
      <c r="DP108" s="984"/>
      <c r="DQ108" s="984"/>
      <c r="DR108" s="984"/>
      <c r="DS108" s="984"/>
      <c r="DT108" s="984"/>
      <c r="DU108" s="984"/>
      <c r="DV108" s="984"/>
      <c r="DW108" s="984"/>
      <c r="DX108" s="984"/>
      <c r="DY108" s="984"/>
      <c r="DZ108" s="985"/>
    </row>
    <row r="109" spans="1:131" s="214" customFormat="1" ht="26.25" customHeight="1" x14ac:dyDescent="0.2">
      <c r="A109" s="936" t="s">
        <v>436</v>
      </c>
      <c r="B109" s="937"/>
      <c r="C109" s="937"/>
      <c r="D109" s="937"/>
      <c r="E109" s="937"/>
      <c r="F109" s="937"/>
      <c r="G109" s="937"/>
      <c r="H109" s="937"/>
      <c r="I109" s="937"/>
      <c r="J109" s="937"/>
      <c r="K109" s="937"/>
      <c r="L109" s="937"/>
      <c r="M109" s="937"/>
      <c r="N109" s="937"/>
      <c r="O109" s="937"/>
      <c r="P109" s="937"/>
      <c r="Q109" s="937"/>
      <c r="R109" s="937"/>
      <c r="S109" s="937"/>
      <c r="T109" s="937"/>
      <c r="U109" s="937"/>
      <c r="V109" s="937"/>
      <c r="W109" s="937"/>
      <c r="X109" s="937"/>
      <c r="Y109" s="937"/>
      <c r="Z109" s="938"/>
      <c r="AA109" s="939" t="s">
        <v>437</v>
      </c>
      <c r="AB109" s="937"/>
      <c r="AC109" s="937"/>
      <c r="AD109" s="937"/>
      <c r="AE109" s="938"/>
      <c r="AF109" s="939" t="s">
        <v>438</v>
      </c>
      <c r="AG109" s="937"/>
      <c r="AH109" s="937"/>
      <c r="AI109" s="937"/>
      <c r="AJ109" s="938"/>
      <c r="AK109" s="939" t="s">
        <v>310</v>
      </c>
      <c r="AL109" s="937"/>
      <c r="AM109" s="937"/>
      <c r="AN109" s="937"/>
      <c r="AO109" s="938"/>
      <c r="AP109" s="939" t="s">
        <v>439</v>
      </c>
      <c r="AQ109" s="937"/>
      <c r="AR109" s="937"/>
      <c r="AS109" s="937"/>
      <c r="AT109" s="970"/>
      <c r="AU109" s="936" t="s">
        <v>436</v>
      </c>
      <c r="AV109" s="937"/>
      <c r="AW109" s="937"/>
      <c r="AX109" s="937"/>
      <c r="AY109" s="937"/>
      <c r="AZ109" s="937"/>
      <c r="BA109" s="937"/>
      <c r="BB109" s="937"/>
      <c r="BC109" s="937"/>
      <c r="BD109" s="937"/>
      <c r="BE109" s="937"/>
      <c r="BF109" s="937"/>
      <c r="BG109" s="937"/>
      <c r="BH109" s="937"/>
      <c r="BI109" s="937"/>
      <c r="BJ109" s="937"/>
      <c r="BK109" s="937"/>
      <c r="BL109" s="937"/>
      <c r="BM109" s="937"/>
      <c r="BN109" s="937"/>
      <c r="BO109" s="937"/>
      <c r="BP109" s="938"/>
      <c r="BQ109" s="939" t="s">
        <v>437</v>
      </c>
      <c r="BR109" s="937"/>
      <c r="BS109" s="937"/>
      <c r="BT109" s="937"/>
      <c r="BU109" s="938"/>
      <c r="BV109" s="939" t="s">
        <v>438</v>
      </c>
      <c r="BW109" s="937"/>
      <c r="BX109" s="937"/>
      <c r="BY109" s="937"/>
      <c r="BZ109" s="938"/>
      <c r="CA109" s="939" t="s">
        <v>310</v>
      </c>
      <c r="CB109" s="937"/>
      <c r="CC109" s="937"/>
      <c r="CD109" s="937"/>
      <c r="CE109" s="938"/>
      <c r="CF109" s="977" t="s">
        <v>439</v>
      </c>
      <c r="CG109" s="977"/>
      <c r="CH109" s="977"/>
      <c r="CI109" s="977"/>
      <c r="CJ109" s="977"/>
      <c r="CK109" s="939" t="s">
        <v>440</v>
      </c>
      <c r="CL109" s="937"/>
      <c r="CM109" s="937"/>
      <c r="CN109" s="937"/>
      <c r="CO109" s="937"/>
      <c r="CP109" s="937"/>
      <c r="CQ109" s="937"/>
      <c r="CR109" s="937"/>
      <c r="CS109" s="937"/>
      <c r="CT109" s="937"/>
      <c r="CU109" s="937"/>
      <c r="CV109" s="937"/>
      <c r="CW109" s="937"/>
      <c r="CX109" s="937"/>
      <c r="CY109" s="937"/>
      <c r="CZ109" s="937"/>
      <c r="DA109" s="937"/>
      <c r="DB109" s="937"/>
      <c r="DC109" s="937"/>
      <c r="DD109" s="937"/>
      <c r="DE109" s="937"/>
      <c r="DF109" s="938"/>
      <c r="DG109" s="939" t="s">
        <v>437</v>
      </c>
      <c r="DH109" s="937"/>
      <c r="DI109" s="937"/>
      <c r="DJ109" s="937"/>
      <c r="DK109" s="938"/>
      <c r="DL109" s="939" t="s">
        <v>438</v>
      </c>
      <c r="DM109" s="937"/>
      <c r="DN109" s="937"/>
      <c r="DO109" s="937"/>
      <c r="DP109" s="938"/>
      <c r="DQ109" s="939" t="s">
        <v>310</v>
      </c>
      <c r="DR109" s="937"/>
      <c r="DS109" s="937"/>
      <c r="DT109" s="937"/>
      <c r="DU109" s="938"/>
      <c r="DV109" s="939" t="s">
        <v>439</v>
      </c>
      <c r="DW109" s="937"/>
      <c r="DX109" s="937"/>
      <c r="DY109" s="937"/>
      <c r="DZ109" s="970"/>
    </row>
    <row r="110" spans="1:131" s="214" customFormat="1" ht="26.25" customHeight="1" x14ac:dyDescent="0.2">
      <c r="A110" s="848" t="s">
        <v>441</v>
      </c>
      <c r="B110" s="849"/>
      <c r="C110" s="849"/>
      <c r="D110" s="849"/>
      <c r="E110" s="849"/>
      <c r="F110" s="849"/>
      <c r="G110" s="849"/>
      <c r="H110" s="849"/>
      <c r="I110" s="849"/>
      <c r="J110" s="849"/>
      <c r="K110" s="849"/>
      <c r="L110" s="849"/>
      <c r="M110" s="849"/>
      <c r="N110" s="849"/>
      <c r="O110" s="849"/>
      <c r="P110" s="849"/>
      <c r="Q110" s="849"/>
      <c r="R110" s="849"/>
      <c r="S110" s="849"/>
      <c r="T110" s="849"/>
      <c r="U110" s="849"/>
      <c r="V110" s="849"/>
      <c r="W110" s="849"/>
      <c r="X110" s="849"/>
      <c r="Y110" s="849"/>
      <c r="Z110" s="850"/>
      <c r="AA110" s="929">
        <v>2231326</v>
      </c>
      <c r="AB110" s="930"/>
      <c r="AC110" s="930"/>
      <c r="AD110" s="930"/>
      <c r="AE110" s="931"/>
      <c r="AF110" s="932">
        <v>2151333</v>
      </c>
      <c r="AG110" s="930"/>
      <c r="AH110" s="930"/>
      <c r="AI110" s="930"/>
      <c r="AJ110" s="931"/>
      <c r="AK110" s="932">
        <v>2140945</v>
      </c>
      <c r="AL110" s="930"/>
      <c r="AM110" s="930"/>
      <c r="AN110" s="930"/>
      <c r="AO110" s="931"/>
      <c r="AP110" s="933">
        <v>14.6</v>
      </c>
      <c r="AQ110" s="934"/>
      <c r="AR110" s="934"/>
      <c r="AS110" s="934"/>
      <c r="AT110" s="935"/>
      <c r="AU110" s="971" t="s">
        <v>73</v>
      </c>
      <c r="AV110" s="972"/>
      <c r="AW110" s="972"/>
      <c r="AX110" s="972"/>
      <c r="AY110" s="972"/>
      <c r="AZ110" s="901" t="s">
        <v>442</v>
      </c>
      <c r="BA110" s="849"/>
      <c r="BB110" s="849"/>
      <c r="BC110" s="849"/>
      <c r="BD110" s="849"/>
      <c r="BE110" s="849"/>
      <c r="BF110" s="849"/>
      <c r="BG110" s="849"/>
      <c r="BH110" s="849"/>
      <c r="BI110" s="849"/>
      <c r="BJ110" s="849"/>
      <c r="BK110" s="849"/>
      <c r="BL110" s="849"/>
      <c r="BM110" s="849"/>
      <c r="BN110" s="849"/>
      <c r="BO110" s="849"/>
      <c r="BP110" s="850"/>
      <c r="BQ110" s="902">
        <v>19143129</v>
      </c>
      <c r="BR110" s="883"/>
      <c r="BS110" s="883"/>
      <c r="BT110" s="883"/>
      <c r="BU110" s="883"/>
      <c r="BV110" s="883">
        <v>18884925</v>
      </c>
      <c r="BW110" s="883"/>
      <c r="BX110" s="883"/>
      <c r="BY110" s="883"/>
      <c r="BZ110" s="883"/>
      <c r="CA110" s="883">
        <v>18274013</v>
      </c>
      <c r="CB110" s="883"/>
      <c r="CC110" s="883"/>
      <c r="CD110" s="883"/>
      <c r="CE110" s="883"/>
      <c r="CF110" s="907">
        <v>124.6</v>
      </c>
      <c r="CG110" s="908"/>
      <c r="CH110" s="908"/>
      <c r="CI110" s="908"/>
      <c r="CJ110" s="908"/>
      <c r="CK110" s="967" t="s">
        <v>443</v>
      </c>
      <c r="CL110" s="860"/>
      <c r="CM110" s="901" t="s">
        <v>444</v>
      </c>
      <c r="CN110" s="849"/>
      <c r="CO110" s="849"/>
      <c r="CP110" s="849"/>
      <c r="CQ110" s="849"/>
      <c r="CR110" s="849"/>
      <c r="CS110" s="849"/>
      <c r="CT110" s="849"/>
      <c r="CU110" s="849"/>
      <c r="CV110" s="849"/>
      <c r="CW110" s="849"/>
      <c r="CX110" s="849"/>
      <c r="CY110" s="849"/>
      <c r="CZ110" s="849"/>
      <c r="DA110" s="849"/>
      <c r="DB110" s="849"/>
      <c r="DC110" s="849"/>
      <c r="DD110" s="849"/>
      <c r="DE110" s="849"/>
      <c r="DF110" s="850"/>
      <c r="DG110" s="902" t="s">
        <v>420</v>
      </c>
      <c r="DH110" s="883"/>
      <c r="DI110" s="883"/>
      <c r="DJ110" s="883"/>
      <c r="DK110" s="883"/>
      <c r="DL110" s="883" t="s">
        <v>445</v>
      </c>
      <c r="DM110" s="883"/>
      <c r="DN110" s="883"/>
      <c r="DO110" s="883"/>
      <c r="DP110" s="883"/>
      <c r="DQ110" s="883" t="s">
        <v>445</v>
      </c>
      <c r="DR110" s="883"/>
      <c r="DS110" s="883"/>
      <c r="DT110" s="883"/>
      <c r="DU110" s="883"/>
      <c r="DV110" s="884" t="s">
        <v>398</v>
      </c>
      <c r="DW110" s="884"/>
      <c r="DX110" s="884"/>
      <c r="DY110" s="884"/>
      <c r="DZ110" s="885"/>
    </row>
    <row r="111" spans="1:131" s="214" customFormat="1" ht="26.25" customHeight="1" x14ac:dyDescent="0.2">
      <c r="A111" s="815" t="s">
        <v>446</v>
      </c>
      <c r="B111" s="816"/>
      <c r="C111" s="816"/>
      <c r="D111" s="816"/>
      <c r="E111" s="816"/>
      <c r="F111" s="816"/>
      <c r="G111" s="816"/>
      <c r="H111" s="816"/>
      <c r="I111" s="816"/>
      <c r="J111" s="816"/>
      <c r="K111" s="816"/>
      <c r="L111" s="816"/>
      <c r="M111" s="816"/>
      <c r="N111" s="816"/>
      <c r="O111" s="816"/>
      <c r="P111" s="816"/>
      <c r="Q111" s="816"/>
      <c r="R111" s="816"/>
      <c r="S111" s="816"/>
      <c r="T111" s="816"/>
      <c r="U111" s="816"/>
      <c r="V111" s="816"/>
      <c r="W111" s="816"/>
      <c r="X111" s="816"/>
      <c r="Y111" s="816"/>
      <c r="Z111" s="966"/>
      <c r="AA111" s="959" t="s">
        <v>445</v>
      </c>
      <c r="AB111" s="960"/>
      <c r="AC111" s="960"/>
      <c r="AD111" s="960"/>
      <c r="AE111" s="961"/>
      <c r="AF111" s="962" t="s">
        <v>447</v>
      </c>
      <c r="AG111" s="960"/>
      <c r="AH111" s="960"/>
      <c r="AI111" s="960"/>
      <c r="AJ111" s="961"/>
      <c r="AK111" s="962" t="s">
        <v>398</v>
      </c>
      <c r="AL111" s="960"/>
      <c r="AM111" s="960"/>
      <c r="AN111" s="960"/>
      <c r="AO111" s="961"/>
      <c r="AP111" s="963" t="s">
        <v>398</v>
      </c>
      <c r="AQ111" s="964"/>
      <c r="AR111" s="964"/>
      <c r="AS111" s="964"/>
      <c r="AT111" s="965"/>
      <c r="AU111" s="973"/>
      <c r="AV111" s="974"/>
      <c r="AW111" s="974"/>
      <c r="AX111" s="974"/>
      <c r="AY111" s="974"/>
      <c r="AZ111" s="856" t="s">
        <v>448</v>
      </c>
      <c r="BA111" s="793"/>
      <c r="BB111" s="793"/>
      <c r="BC111" s="793"/>
      <c r="BD111" s="793"/>
      <c r="BE111" s="793"/>
      <c r="BF111" s="793"/>
      <c r="BG111" s="793"/>
      <c r="BH111" s="793"/>
      <c r="BI111" s="793"/>
      <c r="BJ111" s="793"/>
      <c r="BK111" s="793"/>
      <c r="BL111" s="793"/>
      <c r="BM111" s="793"/>
      <c r="BN111" s="793"/>
      <c r="BO111" s="793"/>
      <c r="BP111" s="794"/>
      <c r="BQ111" s="857">
        <v>482440</v>
      </c>
      <c r="BR111" s="858"/>
      <c r="BS111" s="858"/>
      <c r="BT111" s="858"/>
      <c r="BU111" s="858"/>
      <c r="BV111" s="858">
        <v>523201</v>
      </c>
      <c r="BW111" s="858"/>
      <c r="BX111" s="858"/>
      <c r="BY111" s="858"/>
      <c r="BZ111" s="858"/>
      <c r="CA111" s="858">
        <v>2512015</v>
      </c>
      <c r="CB111" s="858"/>
      <c r="CC111" s="858"/>
      <c r="CD111" s="858"/>
      <c r="CE111" s="858"/>
      <c r="CF111" s="916">
        <v>17.100000000000001</v>
      </c>
      <c r="CG111" s="917"/>
      <c r="CH111" s="917"/>
      <c r="CI111" s="917"/>
      <c r="CJ111" s="917"/>
      <c r="CK111" s="968"/>
      <c r="CL111" s="862"/>
      <c r="CM111" s="856" t="s">
        <v>449</v>
      </c>
      <c r="CN111" s="793"/>
      <c r="CO111" s="793"/>
      <c r="CP111" s="793"/>
      <c r="CQ111" s="793"/>
      <c r="CR111" s="793"/>
      <c r="CS111" s="793"/>
      <c r="CT111" s="793"/>
      <c r="CU111" s="793"/>
      <c r="CV111" s="793"/>
      <c r="CW111" s="793"/>
      <c r="CX111" s="793"/>
      <c r="CY111" s="793"/>
      <c r="CZ111" s="793"/>
      <c r="DA111" s="793"/>
      <c r="DB111" s="793"/>
      <c r="DC111" s="793"/>
      <c r="DD111" s="793"/>
      <c r="DE111" s="793"/>
      <c r="DF111" s="794"/>
      <c r="DG111" s="857" t="s">
        <v>398</v>
      </c>
      <c r="DH111" s="858"/>
      <c r="DI111" s="858"/>
      <c r="DJ111" s="858"/>
      <c r="DK111" s="858"/>
      <c r="DL111" s="858" t="s">
        <v>398</v>
      </c>
      <c r="DM111" s="858"/>
      <c r="DN111" s="858"/>
      <c r="DO111" s="858"/>
      <c r="DP111" s="858"/>
      <c r="DQ111" s="858" t="s">
        <v>445</v>
      </c>
      <c r="DR111" s="858"/>
      <c r="DS111" s="858"/>
      <c r="DT111" s="858"/>
      <c r="DU111" s="858"/>
      <c r="DV111" s="835" t="s">
        <v>398</v>
      </c>
      <c r="DW111" s="835"/>
      <c r="DX111" s="835"/>
      <c r="DY111" s="835"/>
      <c r="DZ111" s="836"/>
    </row>
    <row r="112" spans="1:131" s="214" customFormat="1" ht="26.25" customHeight="1" x14ac:dyDescent="0.2">
      <c r="A112" s="953" t="s">
        <v>450</v>
      </c>
      <c r="B112" s="954"/>
      <c r="C112" s="793" t="s">
        <v>451</v>
      </c>
      <c r="D112" s="793"/>
      <c r="E112" s="793"/>
      <c r="F112" s="793"/>
      <c r="G112" s="793"/>
      <c r="H112" s="793"/>
      <c r="I112" s="793"/>
      <c r="J112" s="793"/>
      <c r="K112" s="793"/>
      <c r="L112" s="793"/>
      <c r="M112" s="793"/>
      <c r="N112" s="793"/>
      <c r="O112" s="793"/>
      <c r="P112" s="793"/>
      <c r="Q112" s="793"/>
      <c r="R112" s="793"/>
      <c r="S112" s="793"/>
      <c r="T112" s="793"/>
      <c r="U112" s="793"/>
      <c r="V112" s="793"/>
      <c r="W112" s="793"/>
      <c r="X112" s="793"/>
      <c r="Y112" s="793"/>
      <c r="Z112" s="794"/>
      <c r="AA112" s="820" t="s">
        <v>398</v>
      </c>
      <c r="AB112" s="821"/>
      <c r="AC112" s="821"/>
      <c r="AD112" s="821"/>
      <c r="AE112" s="822"/>
      <c r="AF112" s="823" t="s">
        <v>445</v>
      </c>
      <c r="AG112" s="821"/>
      <c r="AH112" s="821"/>
      <c r="AI112" s="821"/>
      <c r="AJ112" s="822"/>
      <c r="AK112" s="823" t="s">
        <v>398</v>
      </c>
      <c r="AL112" s="821"/>
      <c r="AM112" s="821"/>
      <c r="AN112" s="821"/>
      <c r="AO112" s="822"/>
      <c r="AP112" s="865" t="s">
        <v>398</v>
      </c>
      <c r="AQ112" s="866"/>
      <c r="AR112" s="866"/>
      <c r="AS112" s="866"/>
      <c r="AT112" s="867"/>
      <c r="AU112" s="973"/>
      <c r="AV112" s="974"/>
      <c r="AW112" s="974"/>
      <c r="AX112" s="974"/>
      <c r="AY112" s="974"/>
      <c r="AZ112" s="856" t="s">
        <v>452</v>
      </c>
      <c r="BA112" s="793"/>
      <c r="BB112" s="793"/>
      <c r="BC112" s="793"/>
      <c r="BD112" s="793"/>
      <c r="BE112" s="793"/>
      <c r="BF112" s="793"/>
      <c r="BG112" s="793"/>
      <c r="BH112" s="793"/>
      <c r="BI112" s="793"/>
      <c r="BJ112" s="793"/>
      <c r="BK112" s="793"/>
      <c r="BL112" s="793"/>
      <c r="BM112" s="793"/>
      <c r="BN112" s="793"/>
      <c r="BO112" s="793"/>
      <c r="BP112" s="794"/>
      <c r="BQ112" s="857">
        <v>4009350</v>
      </c>
      <c r="BR112" s="858"/>
      <c r="BS112" s="858"/>
      <c r="BT112" s="858"/>
      <c r="BU112" s="858"/>
      <c r="BV112" s="858">
        <v>3059586</v>
      </c>
      <c r="BW112" s="858"/>
      <c r="BX112" s="858"/>
      <c r="BY112" s="858"/>
      <c r="BZ112" s="858"/>
      <c r="CA112" s="858">
        <v>4037290</v>
      </c>
      <c r="CB112" s="858"/>
      <c r="CC112" s="858"/>
      <c r="CD112" s="858"/>
      <c r="CE112" s="858"/>
      <c r="CF112" s="916">
        <v>27.5</v>
      </c>
      <c r="CG112" s="917"/>
      <c r="CH112" s="917"/>
      <c r="CI112" s="917"/>
      <c r="CJ112" s="917"/>
      <c r="CK112" s="968"/>
      <c r="CL112" s="862"/>
      <c r="CM112" s="856" t="s">
        <v>453</v>
      </c>
      <c r="CN112" s="793"/>
      <c r="CO112" s="793"/>
      <c r="CP112" s="793"/>
      <c r="CQ112" s="793"/>
      <c r="CR112" s="793"/>
      <c r="CS112" s="793"/>
      <c r="CT112" s="793"/>
      <c r="CU112" s="793"/>
      <c r="CV112" s="793"/>
      <c r="CW112" s="793"/>
      <c r="CX112" s="793"/>
      <c r="CY112" s="793"/>
      <c r="CZ112" s="793"/>
      <c r="DA112" s="793"/>
      <c r="DB112" s="793"/>
      <c r="DC112" s="793"/>
      <c r="DD112" s="793"/>
      <c r="DE112" s="793"/>
      <c r="DF112" s="794"/>
      <c r="DG112" s="857" t="s">
        <v>398</v>
      </c>
      <c r="DH112" s="858"/>
      <c r="DI112" s="858"/>
      <c r="DJ112" s="858"/>
      <c r="DK112" s="858"/>
      <c r="DL112" s="858" t="s">
        <v>398</v>
      </c>
      <c r="DM112" s="858"/>
      <c r="DN112" s="858"/>
      <c r="DO112" s="858"/>
      <c r="DP112" s="858"/>
      <c r="DQ112" s="858" t="s">
        <v>398</v>
      </c>
      <c r="DR112" s="858"/>
      <c r="DS112" s="858"/>
      <c r="DT112" s="858"/>
      <c r="DU112" s="858"/>
      <c r="DV112" s="835" t="s">
        <v>454</v>
      </c>
      <c r="DW112" s="835"/>
      <c r="DX112" s="835"/>
      <c r="DY112" s="835"/>
      <c r="DZ112" s="836"/>
    </row>
    <row r="113" spans="1:130" s="214" customFormat="1" ht="26.25" customHeight="1" x14ac:dyDescent="0.2">
      <c r="A113" s="955"/>
      <c r="B113" s="956"/>
      <c r="C113" s="793" t="s">
        <v>455</v>
      </c>
      <c r="D113" s="793"/>
      <c r="E113" s="793"/>
      <c r="F113" s="793"/>
      <c r="G113" s="793"/>
      <c r="H113" s="793"/>
      <c r="I113" s="793"/>
      <c r="J113" s="793"/>
      <c r="K113" s="793"/>
      <c r="L113" s="793"/>
      <c r="M113" s="793"/>
      <c r="N113" s="793"/>
      <c r="O113" s="793"/>
      <c r="P113" s="793"/>
      <c r="Q113" s="793"/>
      <c r="R113" s="793"/>
      <c r="S113" s="793"/>
      <c r="T113" s="793"/>
      <c r="U113" s="793"/>
      <c r="V113" s="793"/>
      <c r="W113" s="793"/>
      <c r="X113" s="793"/>
      <c r="Y113" s="793"/>
      <c r="Z113" s="794"/>
      <c r="AA113" s="959">
        <v>374281</v>
      </c>
      <c r="AB113" s="960"/>
      <c r="AC113" s="960"/>
      <c r="AD113" s="960"/>
      <c r="AE113" s="961"/>
      <c r="AF113" s="962">
        <v>417914</v>
      </c>
      <c r="AG113" s="960"/>
      <c r="AH113" s="960"/>
      <c r="AI113" s="960"/>
      <c r="AJ113" s="961"/>
      <c r="AK113" s="962">
        <v>678922</v>
      </c>
      <c r="AL113" s="960"/>
      <c r="AM113" s="960"/>
      <c r="AN113" s="960"/>
      <c r="AO113" s="961"/>
      <c r="AP113" s="963">
        <v>4.5999999999999996</v>
      </c>
      <c r="AQ113" s="964"/>
      <c r="AR113" s="964"/>
      <c r="AS113" s="964"/>
      <c r="AT113" s="965"/>
      <c r="AU113" s="973"/>
      <c r="AV113" s="974"/>
      <c r="AW113" s="974"/>
      <c r="AX113" s="974"/>
      <c r="AY113" s="974"/>
      <c r="AZ113" s="856" t="s">
        <v>456</v>
      </c>
      <c r="BA113" s="793"/>
      <c r="BB113" s="793"/>
      <c r="BC113" s="793"/>
      <c r="BD113" s="793"/>
      <c r="BE113" s="793"/>
      <c r="BF113" s="793"/>
      <c r="BG113" s="793"/>
      <c r="BH113" s="793"/>
      <c r="BI113" s="793"/>
      <c r="BJ113" s="793"/>
      <c r="BK113" s="793"/>
      <c r="BL113" s="793"/>
      <c r="BM113" s="793"/>
      <c r="BN113" s="793"/>
      <c r="BO113" s="793"/>
      <c r="BP113" s="794"/>
      <c r="BQ113" s="857" t="s">
        <v>445</v>
      </c>
      <c r="BR113" s="858"/>
      <c r="BS113" s="858"/>
      <c r="BT113" s="858"/>
      <c r="BU113" s="858"/>
      <c r="BV113" s="858" t="s">
        <v>398</v>
      </c>
      <c r="BW113" s="858"/>
      <c r="BX113" s="858"/>
      <c r="BY113" s="858"/>
      <c r="BZ113" s="858"/>
      <c r="CA113" s="858" t="s">
        <v>398</v>
      </c>
      <c r="CB113" s="858"/>
      <c r="CC113" s="858"/>
      <c r="CD113" s="858"/>
      <c r="CE113" s="858"/>
      <c r="CF113" s="916" t="s">
        <v>447</v>
      </c>
      <c r="CG113" s="917"/>
      <c r="CH113" s="917"/>
      <c r="CI113" s="917"/>
      <c r="CJ113" s="917"/>
      <c r="CK113" s="968"/>
      <c r="CL113" s="862"/>
      <c r="CM113" s="856" t="s">
        <v>457</v>
      </c>
      <c r="CN113" s="793"/>
      <c r="CO113" s="793"/>
      <c r="CP113" s="793"/>
      <c r="CQ113" s="793"/>
      <c r="CR113" s="793"/>
      <c r="CS113" s="793"/>
      <c r="CT113" s="793"/>
      <c r="CU113" s="793"/>
      <c r="CV113" s="793"/>
      <c r="CW113" s="793"/>
      <c r="CX113" s="793"/>
      <c r="CY113" s="793"/>
      <c r="CZ113" s="793"/>
      <c r="DA113" s="793"/>
      <c r="DB113" s="793"/>
      <c r="DC113" s="793"/>
      <c r="DD113" s="793"/>
      <c r="DE113" s="793"/>
      <c r="DF113" s="794"/>
      <c r="DG113" s="820" t="s">
        <v>445</v>
      </c>
      <c r="DH113" s="821"/>
      <c r="DI113" s="821"/>
      <c r="DJ113" s="821"/>
      <c r="DK113" s="822"/>
      <c r="DL113" s="823" t="s">
        <v>445</v>
      </c>
      <c r="DM113" s="821"/>
      <c r="DN113" s="821"/>
      <c r="DO113" s="821"/>
      <c r="DP113" s="822"/>
      <c r="DQ113" s="823" t="s">
        <v>398</v>
      </c>
      <c r="DR113" s="821"/>
      <c r="DS113" s="821"/>
      <c r="DT113" s="821"/>
      <c r="DU113" s="822"/>
      <c r="DV113" s="865" t="s">
        <v>447</v>
      </c>
      <c r="DW113" s="866"/>
      <c r="DX113" s="866"/>
      <c r="DY113" s="866"/>
      <c r="DZ113" s="867"/>
    </row>
    <row r="114" spans="1:130" s="214" customFormat="1" ht="26.25" customHeight="1" x14ac:dyDescent="0.2">
      <c r="A114" s="955"/>
      <c r="B114" s="956"/>
      <c r="C114" s="793" t="s">
        <v>458</v>
      </c>
      <c r="D114" s="793"/>
      <c r="E114" s="793"/>
      <c r="F114" s="793"/>
      <c r="G114" s="793"/>
      <c r="H114" s="793"/>
      <c r="I114" s="793"/>
      <c r="J114" s="793"/>
      <c r="K114" s="793"/>
      <c r="L114" s="793"/>
      <c r="M114" s="793"/>
      <c r="N114" s="793"/>
      <c r="O114" s="793"/>
      <c r="P114" s="793"/>
      <c r="Q114" s="793"/>
      <c r="R114" s="793"/>
      <c r="S114" s="793"/>
      <c r="T114" s="793"/>
      <c r="U114" s="793"/>
      <c r="V114" s="793"/>
      <c r="W114" s="793"/>
      <c r="X114" s="793"/>
      <c r="Y114" s="793"/>
      <c r="Z114" s="794"/>
      <c r="AA114" s="820" t="s">
        <v>398</v>
      </c>
      <c r="AB114" s="821"/>
      <c r="AC114" s="821"/>
      <c r="AD114" s="821"/>
      <c r="AE114" s="822"/>
      <c r="AF114" s="823" t="s">
        <v>398</v>
      </c>
      <c r="AG114" s="821"/>
      <c r="AH114" s="821"/>
      <c r="AI114" s="821"/>
      <c r="AJ114" s="822"/>
      <c r="AK114" s="823" t="s">
        <v>445</v>
      </c>
      <c r="AL114" s="821"/>
      <c r="AM114" s="821"/>
      <c r="AN114" s="821"/>
      <c r="AO114" s="822"/>
      <c r="AP114" s="865" t="s">
        <v>445</v>
      </c>
      <c r="AQ114" s="866"/>
      <c r="AR114" s="866"/>
      <c r="AS114" s="866"/>
      <c r="AT114" s="867"/>
      <c r="AU114" s="973"/>
      <c r="AV114" s="974"/>
      <c r="AW114" s="974"/>
      <c r="AX114" s="974"/>
      <c r="AY114" s="974"/>
      <c r="AZ114" s="856" t="s">
        <v>459</v>
      </c>
      <c r="BA114" s="793"/>
      <c r="BB114" s="793"/>
      <c r="BC114" s="793"/>
      <c r="BD114" s="793"/>
      <c r="BE114" s="793"/>
      <c r="BF114" s="793"/>
      <c r="BG114" s="793"/>
      <c r="BH114" s="793"/>
      <c r="BI114" s="793"/>
      <c r="BJ114" s="793"/>
      <c r="BK114" s="793"/>
      <c r="BL114" s="793"/>
      <c r="BM114" s="793"/>
      <c r="BN114" s="793"/>
      <c r="BO114" s="793"/>
      <c r="BP114" s="794"/>
      <c r="BQ114" s="857">
        <v>2873697</v>
      </c>
      <c r="BR114" s="858"/>
      <c r="BS114" s="858"/>
      <c r="BT114" s="858"/>
      <c r="BU114" s="858"/>
      <c r="BV114" s="858">
        <v>2827371</v>
      </c>
      <c r="BW114" s="858"/>
      <c r="BX114" s="858"/>
      <c r="BY114" s="858"/>
      <c r="BZ114" s="858"/>
      <c r="CA114" s="858">
        <v>2862015</v>
      </c>
      <c r="CB114" s="858"/>
      <c r="CC114" s="858"/>
      <c r="CD114" s="858"/>
      <c r="CE114" s="858"/>
      <c r="CF114" s="916">
        <v>19.5</v>
      </c>
      <c r="CG114" s="917"/>
      <c r="CH114" s="917"/>
      <c r="CI114" s="917"/>
      <c r="CJ114" s="917"/>
      <c r="CK114" s="968"/>
      <c r="CL114" s="862"/>
      <c r="CM114" s="856" t="s">
        <v>460</v>
      </c>
      <c r="CN114" s="793"/>
      <c r="CO114" s="793"/>
      <c r="CP114" s="793"/>
      <c r="CQ114" s="793"/>
      <c r="CR114" s="793"/>
      <c r="CS114" s="793"/>
      <c r="CT114" s="793"/>
      <c r="CU114" s="793"/>
      <c r="CV114" s="793"/>
      <c r="CW114" s="793"/>
      <c r="CX114" s="793"/>
      <c r="CY114" s="793"/>
      <c r="CZ114" s="793"/>
      <c r="DA114" s="793"/>
      <c r="DB114" s="793"/>
      <c r="DC114" s="793"/>
      <c r="DD114" s="793"/>
      <c r="DE114" s="793"/>
      <c r="DF114" s="794"/>
      <c r="DG114" s="820" t="s">
        <v>398</v>
      </c>
      <c r="DH114" s="821"/>
      <c r="DI114" s="821"/>
      <c r="DJ114" s="821"/>
      <c r="DK114" s="822"/>
      <c r="DL114" s="823" t="s">
        <v>445</v>
      </c>
      <c r="DM114" s="821"/>
      <c r="DN114" s="821"/>
      <c r="DO114" s="821"/>
      <c r="DP114" s="822"/>
      <c r="DQ114" s="823" t="s">
        <v>398</v>
      </c>
      <c r="DR114" s="821"/>
      <c r="DS114" s="821"/>
      <c r="DT114" s="821"/>
      <c r="DU114" s="822"/>
      <c r="DV114" s="865" t="s">
        <v>445</v>
      </c>
      <c r="DW114" s="866"/>
      <c r="DX114" s="866"/>
      <c r="DY114" s="866"/>
      <c r="DZ114" s="867"/>
    </row>
    <row r="115" spans="1:130" s="214" customFormat="1" ht="26.25" customHeight="1" x14ac:dyDescent="0.2">
      <c r="A115" s="955"/>
      <c r="B115" s="956"/>
      <c r="C115" s="793" t="s">
        <v>461</v>
      </c>
      <c r="D115" s="793"/>
      <c r="E115" s="793"/>
      <c r="F115" s="793"/>
      <c r="G115" s="793"/>
      <c r="H115" s="793"/>
      <c r="I115" s="793"/>
      <c r="J115" s="793"/>
      <c r="K115" s="793"/>
      <c r="L115" s="793"/>
      <c r="M115" s="793"/>
      <c r="N115" s="793"/>
      <c r="O115" s="793"/>
      <c r="P115" s="793"/>
      <c r="Q115" s="793"/>
      <c r="R115" s="793"/>
      <c r="S115" s="793"/>
      <c r="T115" s="793"/>
      <c r="U115" s="793"/>
      <c r="V115" s="793"/>
      <c r="W115" s="793"/>
      <c r="X115" s="793"/>
      <c r="Y115" s="793"/>
      <c r="Z115" s="794"/>
      <c r="AA115" s="959">
        <v>27416</v>
      </c>
      <c r="AB115" s="960"/>
      <c r="AC115" s="960"/>
      <c r="AD115" s="960"/>
      <c r="AE115" s="961"/>
      <c r="AF115" s="962">
        <v>15908</v>
      </c>
      <c r="AG115" s="960"/>
      <c r="AH115" s="960"/>
      <c r="AI115" s="960"/>
      <c r="AJ115" s="961"/>
      <c r="AK115" s="962">
        <v>12994</v>
      </c>
      <c r="AL115" s="960"/>
      <c r="AM115" s="960"/>
      <c r="AN115" s="960"/>
      <c r="AO115" s="961"/>
      <c r="AP115" s="963">
        <v>0.1</v>
      </c>
      <c r="AQ115" s="964"/>
      <c r="AR115" s="964"/>
      <c r="AS115" s="964"/>
      <c r="AT115" s="965"/>
      <c r="AU115" s="973"/>
      <c r="AV115" s="974"/>
      <c r="AW115" s="974"/>
      <c r="AX115" s="974"/>
      <c r="AY115" s="974"/>
      <c r="AZ115" s="856" t="s">
        <v>462</v>
      </c>
      <c r="BA115" s="793"/>
      <c r="BB115" s="793"/>
      <c r="BC115" s="793"/>
      <c r="BD115" s="793"/>
      <c r="BE115" s="793"/>
      <c r="BF115" s="793"/>
      <c r="BG115" s="793"/>
      <c r="BH115" s="793"/>
      <c r="BI115" s="793"/>
      <c r="BJ115" s="793"/>
      <c r="BK115" s="793"/>
      <c r="BL115" s="793"/>
      <c r="BM115" s="793"/>
      <c r="BN115" s="793"/>
      <c r="BO115" s="793"/>
      <c r="BP115" s="794"/>
      <c r="BQ115" s="857" t="s">
        <v>454</v>
      </c>
      <c r="BR115" s="858"/>
      <c r="BS115" s="858"/>
      <c r="BT115" s="858"/>
      <c r="BU115" s="858"/>
      <c r="BV115" s="858" t="s">
        <v>445</v>
      </c>
      <c r="BW115" s="858"/>
      <c r="BX115" s="858"/>
      <c r="BY115" s="858"/>
      <c r="BZ115" s="858"/>
      <c r="CA115" s="858" t="s">
        <v>398</v>
      </c>
      <c r="CB115" s="858"/>
      <c r="CC115" s="858"/>
      <c r="CD115" s="858"/>
      <c r="CE115" s="858"/>
      <c r="CF115" s="916" t="s">
        <v>445</v>
      </c>
      <c r="CG115" s="917"/>
      <c r="CH115" s="917"/>
      <c r="CI115" s="917"/>
      <c r="CJ115" s="917"/>
      <c r="CK115" s="968"/>
      <c r="CL115" s="862"/>
      <c r="CM115" s="856" t="s">
        <v>463</v>
      </c>
      <c r="CN115" s="793"/>
      <c r="CO115" s="793"/>
      <c r="CP115" s="793"/>
      <c r="CQ115" s="793"/>
      <c r="CR115" s="793"/>
      <c r="CS115" s="793"/>
      <c r="CT115" s="793"/>
      <c r="CU115" s="793"/>
      <c r="CV115" s="793"/>
      <c r="CW115" s="793"/>
      <c r="CX115" s="793"/>
      <c r="CY115" s="793"/>
      <c r="CZ115" s="793"/>
      <c r="DA115" s="793"/>
      <c r="DB115" s="793"/>
      <c r="DC115" s="793"/>
      <c r="DD115" s="793"/>
      <c r="DE115" s="793"/>
      <c r="DF115" s="794"/>
      <c r="DG115" s="820">
        <v>480320</v>
      </c>
      <c r="DH115" s="821"/>
      <c r="DI115" s="821"/>
      <c r="DJ115" s="821"/>
      <c r="DK115" s="822"/>
      <c r="DL115" s="823">
        <v>523201</v>
      </c>
      <c r="DM115" s="821"/>
      <c r="DN115" s="821"/>
      <c r="DO115" s="821"/>
      <c r="DP115" s="822"/>
      <c r="DQ115" s="823">
        <v>2512015</v>
      </c>
      <c r="DR115" s="821"/>
      <c r="DS115" s="821"/>
      <c r="DT115" s="821"/>
      <c r="DU115" s="822"/>
      <c r="DV115" s="865">
        <v>17.100000000000001</v>
      </c>
      <c r="DW115" s="866"/>
      <c r="DX115" s="866"/>
      <c r="DY115" s="866"/>
      <c r="DZ115" s="867"/>
    </row>
    <row r="116" spans="1:130" s="214" customFormat="1" ht="26.25" customHeight="1" x14ac:dyDescent="0.2">
      <c r="A116" s="957"/>
      <c r="B116" s="958"/>
      <c r="C116" s="880" t="s">
        <v>464</v>
      </c>
      <c r="D116" s="880"/>
      <c r="E116" s="880"/>
      <c r="F116" s="880"/>
      <c r="G116" s="880"/>
      <c r="H116" s="880"/>
      <c r="I116" s="880"/>
      <c r="J116" s="880"/>
      <c r="K116" s="880"/>
      <c r="L116" s="880"/>
      <c r="M116" s="880"/>
      <c r="N116" s="880"/>
      <c r="O116" s="880"/>
      <c r="P116" s="880"/>
      <c r="Q116" s="880"/>
      <c r="R116" s="880"/>
      <c r="S116" s="880"/>
      <c r="T116" s="880"/>
      <c r="U116" s="880"/>
      <c r="V116" s="880"/>
      <c r="W116" s="880"/>
      <c r="X116" s="880"/>
      <c r="Y116" s="880"/>
      <c r="Z116" s="881"/>
      <c r="AA116" s="820" t="s">
        <v>445</v>
      </c>
      <c r="AB116" s="821"/>
      <c r="AC116" s="821"/>
      <c r="AD116" s="821"/>
      <c r="AE116" s="822"/>
      <c r="AF116" s="823" t="s">
        <v>447</v>
      </c>
      <c r="AG116" s="821"/>
      <c r="AH116" s="821"/>
      <c r="AI116" s="821"/>
      <c r="AJ116" s="822"/>
      <c r="AK116" s="823" t="s">
        <v>398</v>
      </c>
      <c r="AL116" s="821"/>
      <c r="AM116" s="821"/>
      <c r="AN116" s="821"/>
      <c r="AO116" s="822"/>
      <c r="AP116" s="865" t="s">
        <v>398</v>
      </c>
      <c r="AQ116" s="866"/>
      <c r="AR116" s="866"/>
      <c r="AS116" s="866"/>
      <c r="AT116" s="867"/>
      <c r="AU116" s="973"/>
      <c r="AV116" s="974"/>
      <c r="AW116" s="974"/>
      <c r="AX116" s="974"/>
      <c r="AY116" s="974"/>
      <c r="AZ116" s="950" t="s">
        <v>465</v>
      </c>
      <c r="BA116" s="951"/>
      <c r="BB116" s="951"/>
      <c r="BC116" s="951"/>
      <c r="BD116" s="951"/>
      <c r="BE116" s="951"/>
      <c r="BF116" s="951"/>
      <c r="BG116" s="951"/>
      <c r="BH116" s="951"/>
      <c r="BI116" s="951"/>
      <c r="BJ116" s="951"/>
      <c r="BK116" s="951"/>
      <c r="BL116" s="951"/>
      <c r="BM116" s="951"/>
      <c r="BN116" s="951"/>
      <c r="BO116" s="951"/>
      <c r="BP116" s="952"/>
      <c r="BQ116" s="857" t="s">
        <v>445</v>
      </c>
      <c r="BR116" s="858"/>
      <c r="BS116" s="858"/>
      <c r="BT116" s="858"/>
      <c r="BU116" s="858"/>
      <c r="BV116" s="858" t="s">
        <v>445</v>
      </c>
      <c r="BW116" s="858"/>
      <c r="BX116" s="858"/>
      <c r="BY116" s="858"/>
      <c r="BZ116" s="858"/>
      <c r="CA116" s="858" t="s">
        <v>445</v>
      </c>
      <c r="CB116" s="858"/>
      <c r="CC116" s="858"/>
      <c r="CD116" s="858"/>
      <c r="CE116" s="858"/>
      <c r="CF116" s="916" t="s">
        <v>398</v>
      </c>
      <c r="CG116" s="917"/>
      <c r="CH116" s="917"/>
      <c r="CI116" s="917"/>
      <c r="CJ116" s="917"/>
      <c r="CK116" s="968"/>
      <c r="CL116" s="862"/>
      <c r="CM116" s="856" t="s">
        <v>466</v>
      </c>
      <c r="CN116" s="793"/>
      <c r="CO116" s="793"/>
      <c r="CP116" s="793"/>
      <c r="CQ116" s="793"/>
      <c r="CR116" s="793"/>
      <c r="CS116" s="793"/>
      <c r="CT116" s="793"/>
      <c r="CU116" s="793"/>
      <c r="CV116" s="793"/>
      <c r="CW116" s="793"/>
      <c r="CX116" s="793"/>
      <c r="CY116" s="793"/>
      <c r="CZ116" s="793"/>
      <c r="DA116" s="793"/>
      <c r="DB116" s="793"/>
      <c r="DC116" s="793"/>
      <c r="DD116" s="793"/>
      <c r="DE116" s="793"/>
      <c r="DF116" s="794"/>
      <c r="DG116" s="820">
        <v>2120</v>
      </c>
      <c r="DH116" s="821"/>
      <c r="DI116" s="821"/>
      <c r="DJ116" s="821"/>
      <c r="DK116" s="822"/>
      <c r="DL116" s="823" t="s">
        <v>447</v>
      </c>
      <c r="DM116" s="821"/>
      <c r="DN116" s="821"/>
      <c r="DO116" s="821"/>
      <c r="DP116" s="822"/>
      <c r="DQ116" s="823" t="s">
        <v>447</v>
      </c>
      <c r="DR116" s="821"/>
      <c r="DS116" s="821"/>
      <c r="DT116" s="821"/>
      <c r="DU116" s="822"/>
      <c r="DV116" s="865" t="s">
        <v>398</v>
      </c>
      <c r="DW116" s="866"/>
      <c r="DX116" s="866"/>
      <c r="DY116" s="866"/>
      <c r="DZ116" s="867"/>
    </row>
    <row r="117" spans="1:130" s="214" customFormat="1" ht="26.25" customHeight="1" x14ac:dyDescent="0.2">
      <c r="A117" s="936" t="s">
        <v>191</v>
      </c>
      <c r="B117" s="937"/>
      <c r="C117" s="937"/>
      <c r="D117" s="937"/>
      <c r="E117" s="937"/>
      <c r="F117" s="937"/>
      <c r="G117" s="937"/>
      <c r="H117" s="937"/>
      <c r="I117" s="937"/>
      <c r="J117" s="937"/>
      <c r="K117" s="937"/>
      <c r="L117" s="937"/>
      <c r="M117" s="937"/>
      <c r="N117" s="937"/>
      <c r="O117" s="937"/>
      <c r="P117" s="937"/>
      <c r="Q117" s="937"/>
      <c r="R117" s="937"/>
      <c r="S117" s="937"/>
      <c r="T117" s="937"/>
      <c r="U117" s="937"/>
      <c r="V117" s="937"/>
      <c r="W117" s="937"/>
      <c r="X117" s="937"/>
      <c r="Y117" s="918" t="s">
        <v>467</v>
      </c>
      <c r="Z117" s="938"/>
      <c r="AA117" s="943">
        <v>2633023</v>
      </c>
      <c r="AB117" s="944"/>
      <c r="AC117" s="944"/>
      <c r="AD117" s="944"/>
      <c r="AE117" s="945"/>
      <c r="AF117" s="946">
        <v>2585155</v>
      </c>
      <c r="AG117" s="944"/>
      <c r="AH117" s="944"/>
      <c r="AI117" s="944"/>
      <c r="AJ117" s="945"/>
      <c r="AK117" s="946">
        <v>2832861</v>
      </c>
      <c r="AL117" s="944"/>
      <c r="AM117" s="944"/>
      <c r="AN117" s="944"/>
      <c r="AO117" s="945"/>
      <c r="AP117" s="947"/>
      <c r="AQ117" s="948"/>
      <c r="AR117" s="948"/>
      <c r="AS117" s="948"/>
      <c r="AT117" s="949"/>
      <c r="AU117" s="973"/>
      <c r="AV117" s="974"/>
      <c r="AW117" s="974"/>
      <c r="AX117" s="974"/>
      <c r="AY117" s="974"/>
      <c r="AZ117" s="904" t="s">
        <v>468</v>
      </c>
      <c r="BA117" s="905"/>
      <c r="BB117" s="905"/>
      <c r="BC117" s="905"/>
      <c r="BD117" s="905"/>
      <c r="BE117" s="905"/>
      <c r="BF117" s="905"/>
      <c r="BG117" s="905"/>
      <c r="BH117" s="905"/>
      <c r="BI117" s="905"/>
      <c r="BJ117" s="905"/>
      <c r="BK117" s="905"/>
      <c r="BL117" s="905"/>
      <c r="BM117" s="905"/>
      <c r="BN117" s="905"/>
      <c r="BO117" s="905"/>
      <c r="BP117" s="906"/>
      <c r="BQ117" s="857" t="s">
        <v>447</v>
      </c>
      <c r="BR117" s="858"/>
      <c r="BS117" s="858"/>
      <c r="BT117" s="858"/>
      <c r="BU117" s="858"/>
      <c r="BV117" s="858" t="s">
        <v>447</v>
      </c>
      <c r="BW117" s="858"/>
      <c r="BX117" s="858"/>
      <c r="BY117" s="858"/>
      <c r="BZ117" s="858"/>
      <c r="CA117" s="858" t="s">
        <v>447</v>
      </c>
      <c r="CB117" s="858"/>
      <c r="CC117" s="858"/>
      <c r="CD117" s="858"/>
      <c r="CE117" s="858"/>
      <c r="CF117" s="916" t="s">
        <v>447</v>
      </c>
      <c r="CG117" s="917"/>
      <c r="CH117" s="917"/>
      <c r="CI117" s="917"/>
      <c r="CJ117" s="917"/>
      <c r="CK117" s="968"/>
      <c r="CL117" s="862"/>
      <c r="CM117" s="856" t="s">
        <v>469</v>
      </c>
      <c r="CN117" s="793"/>
      <c r="CO117" s="793"/>
      <c r="CP117" s="793"/>
      <c r="CQ117" s="793"/>
      <c r="CR117" s="793"/>
      <c r="CS117" s="793"/>
      <c r="CT117" s="793"/>
      <c r="CU117" s="793"/>
      <c r="CV117" s="793"/>
      <c r="CW117" s="793"/>
      <c r="CX117" s="793"/>
      <c r="CY117" s="793"/>
      <c r="CZ117" s="793"/>
      <c r="DA117" s="793"/>
      <c r="DB117" s="793"/>
      <c r="DC117" s="793"/>
      <c r="DD117" s="793"/>
      <c r="DE117" s="793"/>
      <c r="DF117" s="794"/>
      <c r="DG117" s="820" t="s">
        <v>447</v>
      </c>
      <c r="DH117" s="821"/>
      <c r="DI117" s="821"/>
      <c r="DJ117" s="821"/>
      <c r="DK117" s="822"/>
      <c r="DL117" s="823" t="s">
        <v>447</v>
      </c>
      <c r="DM117" s="821"/>
      <c r="DN117" s="821"/>
      <c r="DO117" s="821"/>
      <c r="DP117" s="822"/>
      <c r="DQ117" s="823" t="s">
        <v>445</v>
      </c>
      <c r="DR117" s="821"/>
      <c r="DS117" s="821"/>
      <c r="DT117" s="821"/>
      <c r="DU117" s="822"/>
      <c r="DV117" s="865" t="s">
        <v>447</v>
      </c>
      <c r="DW117" s="866"/>
      <c r="DX117" s="866"/>
      <c r="DY117" s="866"/>
      <c r="DZ117" s="867"/>
    </row>
    <row r="118" spans="1:130" s="214" customFormat="1" ht="26.25" customHeight="1" x14ac:dyDescent="0.2">
      <c r="A118" s="936" t="s">
        <v>440</v>
      </c>
      <c r="B118" s="937"/>
      <c r="C118" s="937"/>
      <c r="D118" s="937"/>
      <c r="E118" s="937"/>
      <c r="F118" s="937"/>
      <c r="G118" s="937"/>
      <c r="H118" s="937"/>
      <c r="I118" s="937"/>
      <c r="J118" s="937"/>
      <c r="K118" s="937"/>
      <c r="L118" s="937"/>
      <c r="M118" s="937"/>
      <c r="N118" s="937"/>
      <c r="O118" s="937"/>
      <c r="P118" s="937"/>
      <c r="Q118" s="937"/>
      <c r="R118" s="937"/>
      <c r="S118" s="937"/>
      <c r="T118" s="937"/>
      <c r="U118" s="937"/>
      <c r="V118" s="937"/>
      <c r="W118" s="937"/>
      <c r="X118" s="937"/>
      <c r="Y118" s="937"/>
      <c r="Z118" s="938"/>
      <c r="AA118" s="939" t="s">
        <v>437</v>
      </c>
      <c r="AB118" s="937"/>
      <c r="AC118" s="937"/>
      <c r="AD118" s="937"/>
      <c r="AE118" s="938"/>
      <c r="AF118" s="939" t="s">
        <v>438</v>
      </c>
      <c r="AG118" s="937"/>
      <c r="AH118" s="937"/>
      <c r="AI118" s="937"/>
      <c r="AJ118" s="938"/>
      <c r="AK118" s="939" t="s">
        <v>310</v>
      </c>
      <c r="AL118" s="937"/>
      <c r="AM118" s="937"/>
      <c r="AN118" s="937"/>
      <c r="AO118" s="938"/>
      <c r="AP118" s="940" t="s">
        <v>439</v>
      </c>
      <c r="AQ118" s="941"/>
      <c r="AR118" s="941"/>
      <c r="AS118" s="941"/>
      <c r="AT118" s="942"/>
      <c r="AU118" s="973"/>
      <c r="AV118" s="974"/>
      <c r="AW118" s="974"/>
      <c r="AX118" s="974"/>
      <c r="AY118" s="974"/>
      <c r="AZ118" s="879" t="s">
        <v>470</v>
      </c>
      <c r="BA118" s="880"/>
      <c r="BB118" s="880"/>
      <c r="BC118" s="880"/>
      <c r="BD118" s="880"/>
      <c r="BE118" s="880"/>
      <c r="BF118" s="880"/>
      <c r="BG118" s="880"/>
      <c r="BH118" s="880"/>
      <c r="BI118" s="880"/>
      <c r="BJ118" s="880"/>
      <c r="BK118" s="880"/>
      <c r="BL118" s="880"/>
      <c r="BM118" s="880"/>
      <c r="BN118" s="880"/>
      <c r="BO118" s="880"/>
      <c r="BP118" s="881"/>
      <c r="BQ118" s="920" t="s">
        <v>420</v>
      </c>
      <c r="BR118" s="886"/>
      <c r="BS118" s="886"/>
      <c r="BT118" s="886"/>
      <c r="BU118" s="886"/>
      <c r="BV118" s="886" t="s">
        <v>471</v>
      </c>
      <c r="BW118" s="886"/>
      <c r="BX118" s="886"/>
      <c r="BY118" s="886"/>
      <c r="BZ118" s="886"/>
      <c r="CA118" s="886" t="s">
        <v>472</v>
      </c>
      <c r="CB118" s="886"/>
      <c r="CC118" s="886"/>
      <c r="CD118" s="886"/>
      <c r="CE118" s="886"/>
      <c r="CF118" s="916" t="s">
        <v>398</v>
      </c>
      <c r="CG118" s="917"/>
      <c r="CH118" s="917"/>
      <c r="CI118" s="917"/>
      <c r="CJ118" s="917"/>
      <c r="CK118" s="968"/>
      <c r="CL118" s="862"/>
      <c r="CM118" s="856" t="s">
        <v>473</v>
      </c>
      <c r="CN118" s="793"/>
      <c r="CO118" s="793"/>
      <c r="CP118" s="793"/>
      <c r="CQ118" s="793"/>
      <c r="CR118" s="793"/>
      <c r="CS118" s="793"/>
      <c r="CT118" s="793"/>
      <c r="CU118" s="793"/>
      <c r="CV118" s="793"/>
      <c r="CW118" s="793"/>
      <c r="CX118" s="793"/>
      <c r="CY118" s="793"/>
      <c r="CZ118" s="793"/>
      <c r="DA118" s="793"/>
      <c r="DB118" s="793"/>
      <c r="DC118" s="793"/>
      <c r="DD118" s="793"/>
      <c r="DE118" s="793"/>
      <c r="DF118" s="794"/>
      <c r="DG118" s="820" t="s">
        <v>472</v>
      </c>
      <c r="DH118" s="821"/>
      <c r="DI118" s="821"/>
      <c r="DJ118" s="821"/>
      <c r="DK118" s="822"/>
      <c r="DL118" s="823" t="s">
        <v>474</v>
      </c>
      <c r="DM118" s="821"/>
      <c r="DN118" s="821"/>
      <c r="DO118" s="821"/>
      <c r="DP118" s="822"/>
      <c r="DQ118" s="823" t="s">
        <v>474</v>
      </c>
      <c r="DR118" s="821"/>
      <c r="DS118" s="821"/>
      <c r="DT118" s="821"/>
      <c r="DU118" s="822"/>
      <c r="DV118" s="865" t="s">
        <v>475</v>
      </c>
      <c r="DW118" s="866"/>
      <c r="DX118" s="866"/>
      <c r="DY118" s="866"/>
      <c r="DZ118" s="867"/>
    </row>
    <row r="119" spans="1:130" s="214" customFormat="1" ht="26.25" customHeight="1" x14ac:dyDescent="0.2">
      <c r="A119" s="859" t="s">
        <v>443</v>
      </c>
      <c r="B119" s="860"/>
      <c r="C119" s="901" t="s">
        <v>444</v>
      </c>
      <c r="D119" s="849"/>
      <c r="E119" s="849"/>
      <c r="F119" s="849"/>
      <c r="G119" s="849"/>
      <c r="H119" s="849"/>
      <c r="I119" s="849"/>
      <c r="J119" s="849"/>
      <c r="K119" s="849"/>
      <c r="L119" s="849"/>
      <c r="M119" s="849"/>
      <c r="N119" s="849"/>
      <c r="O119" s="849"/>
      <c r="P119" s="849"/>
      <c r="Q119" s="849"/>
      <c r="R119" s="849"/>
      <c r="S119" s="849"/>
      <c r="T119" s="849"/>
      <c r="U119" s="849"/>
      <c r="V119" s="849"/>
      <c r="W119" s="849"/>
      <c r="X119" s="849"/>
      <c r="Y119" s="849"/>
      <c r="Z119" s="850"/>
      <c r="AA119" s="929" t="s">
        <v>398</v>
      </c>
      <c r="AB119" s="930"/>
      <c r="AC119" s="930"/>
      <c r="AD119" s="930"/>
      <c r="AE119" s="931"/>
      <c r="AF119" s="932" t="s">
        <v>471</v>
      </c>
      <c r="AG119" s="930"/>
      <c r="AH119" s="930"/>
      <c r="AI119" s="930"/>
      <c r="AJ119" s="931"/>
      <c r="AK119" s="932" t="s">
        <v>420</v>
      </c>
      <c r="AL119" s="930"/>
      <c r="AM119" s="930"/>
      <c r="AN119" s="930"/>
      <c r="AO119" s="931"/>
      <c r="AP119" s="933" t="s">
        <v>474</v>
      </c>
      <c r="AQ119" s="934"/>
      <c r="AR119" s="934"/>
      <c r="AS119" s="934"/>
      <c r="AT119" s="935"/>
      <c r="AU119" s="975"/>
      <c r="AV119" s="976"/>
      <c r="AW119" s="976"/>
      <c r="AX119" s="976"/>
      <c r="AY119" s="976"/>
      <c r="AZ119" s="237" t="s">
        <v>191</v>
      </c>
      <c r="BA119" s="237"/>
      <c r="BB119" s="237"/>
      <c r="BC119" s="237"/>
      <c r="BD119" s="237"/>
      <c r="BE119" s="237"/>
      <c r="BF119" s="237"/>
      <c r="BG119" s="237"/>
      <c r="BH119" s="237"/>
      <c r="BI119" s="237"/>
      <c r="BJ119" s="237"/>
      <c r="BK119" s="237"/>
      <c r="BL119" s="237"/>
      <c r="BM119" s="237"/>
      <c r="BN119" s="237"/>
      <c r="BO119" s="918" t="s">
        <v>476</v>
      </c>
      <c r="BP119" s="919"/>
      <c r="BQ119" s="920">
        <v>26508616</v>
      </c>
      <c r="BR119" s="886"/>
      <c r="BS119" s="886"/>
      <c r="BT119" s="886"/>
      <c r="BU119" s="886"/>
      <c r="BV119" s="886">
        <v>25295083</v>
      </c>
      <c r="BW119" s="886"/>
      <c r="BX119" s="886"/>
      <c r="BY119" s="886"/>
      <c r="BZ119" s="886"/>
      <c r="CA119" s="886">
        <v>27685333</v>
      </c>
      <c r="CB119" s="886"/>
      <c r="CC119" s="886"/>
      <c r="CD119" s="886"/>
      <c r="CE119" s="886"/>
      <c r="CF119" s="789"/>
      <c r="CG119" s="790"/>
      <c r="CH119" s="790"/>
      <c r="CI119" s="790"/>
      <c r="CJ119" s="875"/>
      <c r="CK119" s="969"/>
      <c r="CL119" s="864"/>
      <c r="CM119" s="879" t="s">
        <v>477</v>
      </c>
      <c r="CN119" s="880"/>
      <c r="CO119" s="880"/>
      <c r="CP119" s="880"/>
      <c r="CQ119" s="880"/>
      <c r="CR119" s="880"/>
      <c r="CS119" s="880"/>
      <c r="CT119" s="880"/>
      <c r="CU119" s="880"/>
      <c r="CV119" s="880"/>
      <c r="CW119" s="880"/>
      <c r="CX119" s="880"/>
      <c r="CY119" s="880"/>
      <c r="CZ119" s="880"/>
      <c r="DA119" s="880"/>
      <c r="DB119" s="880"/>
      <c r="DC119" s="880"/>
      <c r="DD119" s="880"/>
      <c r="DE119" s="880"/>
      <c r="DF119" s="881"/>
      <c r="DG119" s="804" t="s">
        <v>472</v>
      </c>
      <c r="DH119" s="805"/>
      <c r="DI119" s="805"/>
      <c r="DJ119" s="805"/>
      <c r="DK119" s="806"/>
      <c r="DL119" s="807" t="s">
        <v>398</v>
      </c>
      <c r="DM119" s="805"/>
      <c r="DN119" s="805"/>
      <c r="DO119" s="805"/>
      <c r="DP119" s="806"/>
      <c r="DQ119" s="807" t="s">
        <v>471</v>
      </c>
      <c r="DR119" s="805"/>
      <c r="DS119" s="805"/>
      <c r="DT119" s="805"/>
      <c r="DU119" s="806"/>
      <c r="DV119" s="889" t="s">
        <v>420</v>
      </c>
      <c r="DW119" s="890"/>
      <c r="DX119" s="890"/>
      <c r="DY119" s="890"/>
      <c r="DZ119" s="891"/>
    </row>
    <row r="120" spans="1:130" s="214" customFormat="1" ht="26.25" customHeight="1" x14ac:dyDescent="0.2">
      <c r="A120" s="861"/>
      <c r="B120" s="862"/>
      <c r="C120" s="856" t="s">
        <v>449</v>
      </c>
      <c r="D120" s="793"/>
      <c r="E120" s="793"/>
      <c r="F120" s="793"/>
      <c r="G120" s="793"/>
      <c r="H120" s="793"/>
      <c r="I120" s="793"/>
      <c r="J120" s="793"/>
      <c r="K120" s="793"/>
      <c r="L120" s="793"/>
      <c r="M120" s="793"/>
      <c r="N120" s="793"/>
      <c r="O120" s="793"/>
      <c r="P120" s="793"/>
      <c r="Q120" s="793"/>
      <c r="R120" s="793"/>
      <c r="S120" s="793"/>
      <c r="T120" s="793"/>
      <c r="U120" s="793"/>
      <c r="V120" s="793"/>
      <c r="W120" s="793"/>
      <c r="X120" s="793"/>
      <c r="Y120" s="793"/>
      <c r="Z120" s="794"/>
      <c r="AA120" s="820" t="s">
        <v>398</v>
      </c>
      <c r="AB120" s="821"/>
      <c r="AC120" s="821"/>
      <c r="AD120" s="821"/>
      <c r="AE120" s="822"/>
      <c r="AF120" s="823" t="s">
        <v>478</v>
      </c>
      <c r="AG120" s="821"/>
      <c r="AH120" s="821"/>
      <c r="AI120" s="821"/>
      <c r="AJ120" s="822"/>
      <c r="AK120" s="823" t="s">
        <v>474</v>
      </c>
      <c r="AL120" s="821"/>
      <c r="AM120" s="821"/>
      <c r="AN120" s="821"/>
      <c r="AO120" s="822"/>
      <c r="AP120" s="865" t="s">
        <v>398</v>
      </c>
      <c r="AQ120" s="866"/>
      <c r="AR120" s="866"/>
      <c r="AS120" s="866"/>
      <c r="AT120" s="867"/>
      <c r="AU120" s="921" t="s">
        <v>479</v>
      </c>
      <c r="AV120" s="922"/>
      <c r="AW120" s="922"/>
      <c r="AX120" s="922"/>
      <c r="AY120" s="923"/>
      <c r="AZ120" s="901" t="s">
        <v>480</v>
      </c>
      <c r="BA120" s="849"/>
      <c r="BB120" s="849"/>
      <c r="BC120" s="849"/>
      <c r="BD120" s="849"/>
      <c r="BE120" s="849"/>
      <c r="BF120" s="849"/>
      <c r="BG120" s="849"/>
      <c r="BH120" s="849"/>
      <c r="BI120" s="849"/>
      <c r="BJ120" s="849"/>
      <c r="BK120" s="849"/>
      <c r="BL120" s="849"/>
      <c r="BM120" s="849"/>
      <c r="BN120" s="849"/>
      <c r="BO120" s="849"/>
      <c r="BP120" s="850"/>
      <c r="BQ120" s="902">
        <v>7208751</v>
      </c>
      <c r="BR120" s="883"/>
      <c r="BS120" s="883"/>
      <c r="BT120" s="883"/>
      <c r="BU120" s="883"/>
      <c r="BV120" s="883">
        <v>7320919</v>
      </c>
      <c r="BW120" s="883"/>
      <c r="BX120" s="883"/>
      <c r="BY120" s="883"/>
      <c r="BZ120" s="883"/>
      <c r="CA120" s="883">
        <v>8304709</v>
      </c>
      <c r="CB120" s="883"/>
      <c r="CC120" s="883"/>
      <c r="CD120" s="883"/>
      <c r="CE120" s="883"/>
      <c r="CF120" s="907">
        <v>56.6</v>
      </c>
      <c r="CG120" s="908"/>
      <c r="CH120" s="908"/>
      <c r="CI120" s="908"/>
      <c r="CJ120" s="908"/>
      <c r="CK120" s="909" t="s">
        <v>481</v>
      </c>
      <c r="CL120" s="893"/>
      <c r="CM120" s="893"/>
      <c r="CN120" s="893"/>
      <c r="CO120" s="894"/>
      <c r="CP120" s="913" t="s">
        <v>482</v>
      </c>
      <c r="CQ120" s="914"/>
      <c r="CR120" s="914"/>
      <c r="CS120" s="914"/>
      <c r="CT120" s="914"/>
      <c r="CU120" s="914"/>
      <c r="CV120" s="914"/>
      <c r="CW120" s="914"/>
      <c r="CX120" s="914"/>
      <c r="CY120" s="914"/>
      <c r="CZ120" s="914"/>
      <c r="DA120" s="914"/>
      <c r="DB120" s="914"/>
      <c r="DC120" s="914"/>
      <c r="DD120" s="914"/>
      <c r="DE120" s="914"/>
      <c r="DF120" s="915"/>
      <c r="DG120" s="902">
        <v>3790490</v>
      </c>
      <c r="DH120" s="883"/>
      <c r="DI120" s="883"/>
      <c r="DJ120" s="883"/>
      <c r="DK120" s="883"/>
      <c r="DL120" s="883">
        <v>2866760</v>
      </c>
      <c r="DM120" s="883"/>
      <c r="DN120" s="883"/>
      <c r="DO120" s="883"/>
      <c r="DP120" s="883"/>
      <c r="DQ120" s="883">
        <v>3855999</v>
      </c>
      <c r="DR120" s="883"/>
      <c r="DS120" s="883"/>
      <c r="DT120" s="883"/>
      <c r="DU120" s="883"/>
      <c r="DV120" s="884">
        <v>26.3</v>
      </c>
      <c r="DW120" s="884"/>
      <c r="DX120" s="884"/>
      <c r="DY120" s="884"/>
      <c r="DZ120" s="885"/>
    </row>
    <row r="121" spans="1:130" s="214" customFormat="1" ht="26.25" customHeight="1" x14ac:dyDescent="0.2">
      <c r="A121" s="861"/>
      <c r="B121" s="862"/>
      <c r="C121" s="904" t="s">
        <v>483</v>
      </c>
      <c r="D121" s="905"/>
      <c r="E121" s="905"/>
      <c r="F121" s="905"/>
      <c r="G121" s="905"/>
      <c r="H121" s="905"/>
      <c r="I121" s="905"/>
      <c r="J121" s="905"/>
      <c r="K121" s="905"/>
      <c r="L121" s="905"/>
      <c r="M121" s="905"/>
      <c r="N121" s="905"/>
      <c r="O121" s="905"/>
      <c r="P121" s="905"/>
      <c r="Q121" s="905"/>
      <c r="R121" s="905"/>
      <c r="S121" s="905"/>
      <c r="T121" s="905"/>
      <c r="U121" s="905"/>
      <c r="V121" s="905"/>
      <c r="W121" s="905"/>
      <c r="X121" s="905"/>
      <c r="Y121" s="905"/>
      <c r="Z121" s="906"/>
      <c r="AA121" s="820" t="s">
        <v>478</v>
      </c>
      <c r="AB121" s="821"/>
      <c r="AC121" s="821"/>
      <c r="AD121" s="821"/>
      <c r="AE121" s="822"/>
      <c r="AF121" s="823" t="s">
        <v>475</v>
      </c>
      <c r="AG121" s="821"/>
      <c r="AH121" s="821"/>
      <c r="AI121" s="821"/>
      <c r="AJ121" s="822"/>
      <c r="AK121" s="823" t="s">
        <v>398</v>
      </c>
      <c r="AL121" s="821"/>
      <c r="AM121" s="821"/>
      <c r="AN121" s="821"/>
      <c r="AO121" s="822"/>
      <c r="AP121" s="865" t="s">
        <v>398</v>
      </c>
      <c r="AQ121" s="866"/>
      <c r="AR121" s="866"/>
      <c r="AS121" s="866"/>
      <c r="AT121" s="867"/>
      <c r="AU121" s="924"/>
      <c r="AV121" s="925"/>
      <c r="AW121" s="925"/>
      <c r="AX121" s="925"/>
      <c r="AY121" s="926"/>
      <c r="AZ121" s="856" t="s">
        <v>484</v>
      </c>
      <c r="BA121" s="793"/>
      <c r="BB121" s="793"/>
      <c r="BC121" s="793"/>
      <c r="BD121" s="793"/>
      <c r="BE121" s="793"/>
      <c r="BF121" s="793"/>
      <c r="BG121" s="793"/>
      <c r="BH121" s="793"/>
      <c r="BI121" s="793"/>
      <c r="BJ121" s="793"/>
      <c r="BK121" s="793"/>
      <c r="BL121" s="793"/>
      <c r="BM121" s="793"/>
      <c r="BN121" s="793"/>
      <c r="BO121" s="793"/>
      <c r="BP121" s="794"/>
      <c r="BQ121" s="857">
        <v>4568055</v>
      </c>
      <c r="BR121" s="858"/>
      <c r="BS121" s="858"/>
      <c r="BT121" s="858"/>
      <c r="BU121" s="858"/>
      <c r="BV121" s="858">
        <v>4064100</v>
      </c>
      <c r="BW121" s="858"/>
      <c r="BX121" s="858"/>
      <c r="BY121" s="858"/>
      <c r="BZ121" s="858"/>
      <c r="CA121" s="858">
        <v>4740828</v>
      </c>
      <c r="CB121" s="858"/>
      <c r="CC121" s="858"/>
      <c r="CD121" s="858"/>
      <c r="CE121" s="858"/>
      <c r="CF121" s="916">
        <v>32.299999999999997</v>
      </c>
      <c r="CG121" s="917"/>
      <c r="CH121" s="917"/>
      <c r="CI121" s="917"/>
      <c r="CJ121" s="917"/>
      <c r="CK121" s="910"/>
      <c r="CL121" s="896"/>
      <c r="CM121" s="896"/>
      <c r="CN121" s="896"/>
      <c r="CO121" s="897"/>
      <c r="CP121" s="876" t="s">
        <v>485</v>
      </c>
      <c r="CQ121" s="877"/>
      <c r="CR121" s="877"/>
      <c r="CS121" s="877"/>
      <c r="CT121" s="877"/>
      <c r="CU121" s="877"/>
      <c r="CV121" s="877"/>
      <c r="CW121" s="877"/>
      <c r="CX121" s="877"/>
      <c r="CY121" s="877"/>
      <c r="CZ121" s="877"/>
      <c r="DA121" s="877"/>
      <c r="DB121" s="877"/>
      <c r="DC121" s="877"/>
      <c r="DD121" s="877"/>
      <c r="DE121" s="877"/>
      <c r="DF121" s="878"/>
      <c r="DG121" s="857">
        <v>218860</v>
      </c>
      <c r="DH121" s="858"/>
      <c r="DI121" s="858"/>
      <c r="DJ121" s="858"/>
      <c r="DK121" s="858"/>
      <c r="DL121" s="858">
        <v>192600</v>
      </c>
      <c r="DM121" s="858"/>
      <c r="DN121" s="858"/>
      <c r="DO121" s="858"/>
      <c r="DP121" s="858"/>
      <c r="DQ121" s="858">
        <v>181090</v>
      </c>
      <c r="DR121" s="858"/>
      <c r="DS121" s="858"/>
      <c r="DT121" s="858"/>
      <c r="DU121" s="858"/>
      <c r="DV121" s="835">
        <v>1.2</v>
      </c>
      <c r="DW121" s="835"/>
      <c r="DX121" s="835"/>
      <c r="DY121" s="835"/>
      <c r="DZ121" s="836"/>
    </row>
    <row r="122" spans="1:130" s="214" customFormat="1" ht="26.25" customHeight="1" x14ac:dyDescent="0.2">
      <c r="A122" s="861"/>
      <c r="B122" s="862"/>
      <c r="C122" s="856" t="s">
        <v>460</v>
      </c>
      <c r="D122" s="793"/>
      <c r="E122" s="793"/>
      <c r="F122" s="793"/>
      <c r="G122" s="793"/>
      <c r="H122" s="793"/>
      <c r="I122" s="793"/>
      <c r="J122" s="793"/>
      <c r="K122" s="793"/>
      <c r="L122" s="793"/>
      <c r="M122" s="793"/>
      <c r="N122" s="793"/>
      <c r="O122" s="793"/>
      <c r="P122" s="793"/>
      <c r="Q122" s="793"/>
      <c r="R122" s="793"/>
      <c r="S122" s="793"/>
      <c r="T122" s="793"/>
      <c r="U122" s="793"/>
      <c r="V122" s="793"/>
      <c r="W122" s="793"/>
      <c r="X122" s="793"/>
      <c r="Y122" s="793"/>
      <c r="Z122" s="794"/>
      <c r="AA122" s="820" t="s">
        <v>398</v>
      </c>
      <c r="AB122" s="821"/>
      <c r="AC122" s="821"/>
      <c r="AD122" s="821"/>
      <c r="AE122" s="822"/>
      <c r="AF122" s="823" t="s">
        <v>475</v>
      </c>
      <c r="AG122" s="821"/>
      <c r="AH122" s="821"/>
      <c r="AI122" s="821"/>
      <c r="AJ122" s="822"/>
      <c r="AK122" s="823" t="s">
        <v>398</v>
      </c>
      <c r="AL122" s="821"/>
      <c r="AM122" s="821"/>
      <c r="AN122" s="821"/>
      <c r="AO122" s="822"/>
      <c r="AP122" s="865" t="s">
        <v>129</v>
      </c>
      <c r="AQ122" s="866"/>
      <c r="AR122" s="866"/>
      <c r="AS122" s="866"/>
      <c r="AT122" s="867"/>
      <c r="AU122" s="924"/>
      <c r="AV122" s="925"/>
      <c r="AW122" s="925"/>
      <c r="AX122" s="925"/>
      <c r="AY122" s="926"/>
      <c r="AZ122" s="879" t="s">
        <v>486</v>
      </c>
      <c r="BA122" s="880"/>
      <c r="BB122" s="880"/>
      <c r="BC122" s="880"/>
      <c r="BD122" s="880"/>
      <c r="BE122" s="880"/>
      <c r="BF122" s="880"/>
      <c r="BG122" s="880"/>
      <c r="BH122" s="880"/>
      <c r="BI122" s="880"/>
      <c r="BJ122" s="880"/>
      <c r="BK122" s="880"/>
      <c r="BL122" s="880"/>
      <c r="BM122" s="880"/>
      <c r="BN122" s="880"/>
      <c r="BO122" s="880"/>
      <c r="BP122" s="881"/>
      <c r="BQ122" s="920">
        <v>20422463</v>
      </c>
      <c r="BR122" s="886"/>
      <c r="BS122" s="886"/>
      <c r="BT122" s="886"/>
      <c r="BU122" s="886"/>
      <c r="BV122" s="886">
        <v>19977169</v>
      </c>
      <c r="BW122" s="886"/>
      <c r="BX122" s="886"/>
      <c r="BY122" s="886"/>
      <c r="BZ122" s="886"/>
      <c r="CA122" s="886">
        <v>19814350</v>
      </c>
      <c r="CB122" s="886"/>
      <c r="CC122" s="886"/>
      <c r="CD122" s="886"/>
      <c r="CE122" s="886"/>
      <c r="CF122" s="887">
        <v>135.1</v>
      </c>
      <c r="CG122" s="888"/>
      <c r="CH122" s="888"/>
      <c r="CI122" s="888"/>
      <c r="CJ122" s="888"/>
      <c r="CK122" s="910"/>
      <c r="CL122" s="896"/>
      <c r="CM122" s="896"/>
      <c r="CN122" s="896"/>
      <c r="CO122" s="897"/>
      <c r="CP122" s="876" t="s">
        <v>412</v>
      </c>
      <c r="CQ122" s="877"/>
      <c r="CR122" s="877"/>
      <c r="CS122" s="877"/>
      <c r="CT122" s="877"/>
      <c r="CU122" s="877"/>
      <c r="CV122" s="877"/>
      <c r="CW122" s="877"/>
      <c r="CX122" s="877"/>
      <c r="CY122" s="877"/>
      <c r="CZ122" s="877"/>
      <c r="DA122" s="877"/>
      <c r="DB122" s="877"/>
      <c r="DC122" s="877"/>
      <c r="DD122" s="877"/>
      <c r="DE122" s="877"/>
      <c r="DF122" s="878"/>
      <c r="DG122" s="857" t="s">
        <v>420</v>
      </c>
      <c r="DH122" s="858"/>
      <c r="DI122" s="858"/>
      <c r="DJ122" s="858"/>
      <c r="DK122" s="858"/>
      <c r="DL122" s="858">
        <v>226</v>
      </c>
      <c r="DM122" s="858"/>
      <c r="DN122" s="858"/>
      <c r="DO122" s="858"/>
      <c r="DP122" s="858"/>
      <c r="DQ122" s="858">
        <v>201</v>
      </c>
      <c r="DR122" s="858"/>
      <c r="DS122" s="858"/>
      <c r="DT122" s="858"/>
      <c r="DU122" s="858"/>
      <c r="DV122" s="835">
        <v>0</v>
      </c>
      <c r="DW122" s="835"/>
      <c r="DX122" s="835"/>
      <c r="DY122" s="835"/>
      <c r="DZ122" s="836"/>
    </row>
    <row r="123" spans="1:130" s="214" customFormat="1" ht="26.25" customHeight="1" x14ac:dyDescent="0.2">
      <c r="A123" s="861"/>
      <c r="B123" s="862"/>
      <c r="C123" s="856" t="s">
        <v>466</v>
      </c>
      <c r="D123" s="793"/>
      <c r="E123" s="793"/>
      <c r="F123" s="793"/>
      <c r="G123" s="793"/>
      <c r="H123" s="793"/>
      <c r="I123" s="793"/>
      <c r="J123" s="793"/>
      <c r="K123" s="793"/>
      <c r="L123" s="793"/>
      <c r="M123" s="793"/>
      <c r="N123" s="793"/>
      <c r="O123" s="793"/>
      <c r="P123" s="793"/>
      <c r="Q123" s="793"/>
      <c r="R123" s="793"/>
      <c r="S123" s="793"/>
      <c r="T123" s="793"/>
      <c r="U123" s="793"/>
      <c r="V123" s="793"/>
      <c r="W123" s="793"/>
      <c r="X123" s="793"/>
      <c r="Y123" s="793"/>
      <c r="Z123" s="794"/>
      <c r="AA123" s="820">
        <v>13370</v>
      </c>
      <c r="AB123" s="821"/>
      <c r="AC123" s="821"/>
      <c r="AD123" s="821"/>
      <c r="AE123" s="822"/>
      <c r="AF123" s="823">
        <v>2120</v>
      </c>
      <c r="AG123" s="821"/>
      <c r="AH123" s="821"/>
      <c r="AI123" s="821"/>
      <c r="AJ123" s="822"/>
      <c r="AK123" s="823" t="s">
        <v>129</v>
      </c>
      <c r="AL123" s="821"/>
      <c r="AM123" s="821"/>
      <c r="AN123" s="821"/>
      <c r="AO123" s="822"/>
      <c r="AP123" s="865" t="s">
        <v>474</v>
      </c>
      <c r="AQ123" s="866"/>
      <c r="AR123" s="866"/>
      <c r="AS123" s="866"/>
      <c r="AT123" s="867"/>
      <c r="AU123" s="927"/>
      <c r="AV123" s="928"/>
      <c r="AW123" s="928"/>
      <c r="AX123" s="928"/>
      <c r="AY123" s="928"/>
      <c r="AZ123" s="237" t="s">
        <v>191</v>
      </c>
      <c r="BA123" s="237"/>
      <c r="BB123" s="237"/>
      <c r="BC123" s="237"/>
      <c r="BD123" s="237"/>
      <c r="BE123" s="237"/>
      <c r="BF123" s="237"/>
      <c r="BG123" s="237"/>
      <c r="BH123" s="237"/>
      <c r="BI123" s="237"/>
      <c r="BJ123" s="237"/>
      <c r="BK123" s="237"/>
      <c r="BL123" s="237"/>
      <c r="BM123" s="237"/>
      <c r="BN123" s="237"/>
      <c r="BO123" s="918" t="s">
        <v>487</v>
      </c>
      <c r="BP123" s="919"/>
      <c r="BQ123" s="873">
        <v>32199269</v>
      </c>
      <c r="BR123" s="874"/>
      <c r="BS123" s="874"/>
      <c r="BT123" s="874"/>
      <c r="BU123" s="874"/>
      <c r="BV123" s="874">
        <v>31362188</v>
      </c>
      <c r="BW123" s="874"/>
      <c r="BX123" s="874"/>
      <c r="BY123" s="874"/>
      <c r="BZ123" s="874"/>
      <c r="CA123" s="874">
        <v>32859887</v>
      </c>
      <c r="CB123" s="874"/>
      <c r="CC123" s="874"/>
      <c r="CD123" s="874"/>
      <c r="CE123" s="874"/>
      <c r="CF123" s="789"/>
      <c r="CG123" s="790"/>
      <c r="CH123" s="790"/>
      <c r="CI123" s="790"/>
      <c r="CJ123" s="875"/>
      <c r="CK123" s="910"/>
      <c r="CL123" s="896"/>
      <c r="CM123" s="896"/>
      <c r="CN123" s="896"/>
      <c r="CO123" s="897"/>
      <c r="CP123" s="876"/>
      <c r="CQ123" s="877"/>
      <c r="CR123" s="877"/>
      <c r="CS123" s="877"/>
      <c r="CT123" s="877"/>
      <c r="CU123" s="877"/>
      <c r="CV123" s="877"/>
      <c r="CW123" s="877"/>
      <c r="CX123" s="877"/>
      <c r="CY123" s="877"/>
      <c r="CZ123" s="877"/>
      <c r="DA123" s="877"/>
      <c r="DB123" s="877"/>
      <c r="DC123" s="877"/>
      <c r="DD123" s="877"/>
      <c r="DE123" s="877"/>
      <c r="DF123" s="878"/>
      <c r="DG123" s="820"/>
      <c r="DH123" s="821"/>
      <c r="DI123" s="821"/>
      <c r="DJ123" s="821"/>
      <c r="DK123" s="822"/>
      <c r="DL123" s="823"/>
      <c r="DM123" s="821"/>
      <c r="DN123" s="821"/>
      <c r="DO123" s="821"/>
      <c r="DP123" s="822"/>
      <c r="DQ123" s="823"/>
      <c r="DR123" s="821"/>
      <c r="DS123" s="821"/>
      <c r="DT123" s="821"/>
      <c r="DU123" s="822"/>
      <c r="DV123" s="865"/>
      <c r="DW123" s="866"/>
      <c r="DX123" s="866"/>
      <c r="DY123" s="866"/>
      <c r="DZ123" s="867"/>
    </row>
    <row r="124" spans="1:130" s="214" customFormat="1" ht="26.25" customHeight="1" thickBot="1" x14ac:dyDescent="0.25">
      <c r="A124" s="861"/>
      <c r="B124" s="862"/>
      <c r="C124" s="856" t="s">
        <v>469</v>
      </c>
      <c r="D124" s="793"/>
      <c r="E124" s="793"/>
      <c r="F124" s="793"/>
      <c r="G124" s="793"/>
      <c r="H124" s="793"/>
      <c r="I124" s="793"/>
      <c r="J124" s="793"/>
      <c r="K124" s="793"/>
      <c r="L124" s="793"/>
      <c r="M124" s="793"/>
      <c r="N124" s="793"/>
      <c r="O124" s="793"/>
      <c r="P124" s="793"/>
      <c r="Q124" s="793"/>
      <c r="R124" s="793"/>
      <c r="S124" s="793"/>
      <c r="T124" s="793"/>
      <c r="U124" s="793"/>
      <c r="V124" s="793"/>
      <c r="W124" s="793"/>
      <c r="X124" s="793"/>
      <c r="Y124" s="793"/>
      <c r="Z124" s="794"/>
      <c r="AA124" s="820" t="s">
        <v>471</v>
      </c>
      <c r="AB124" s="821"/>
      <c r="AC124" s="821"/>
      <c r="AD124" s="821"/>
      <c r="AE124" s="822"/>
      <c r="AF124" s="823" t="s">
        <v>472</v>
      </c>
      <c r="AG124" s="821"/>
      <c r="AH124" s="821"/>
      <c r="AI124" s="821"/>
      <c r="AJ124" s="822"/>
      <c r="AK124" s="823" t="s">
        <v>488</v>
      </c>
      <c r="AL124" s="821"/>
      <c r="AM124" s="821"/>
      <c r="AN124" s="821"/>
      <c r="AO124" s="822"/>
      <c r="AP124" s="865" t="s">
        <v>488</v>
      </c>
      <c r="AQ124" s="866"/>
      <c r="AR124" s="866"/>
      <c r="AS124" s="866"/>
      <c r="AT124" s="867"/>
      <c r="AU124" s="868" t="s">
        <v>489</v>
      </c>
      <c r="AV124" s="869"/>
      <c r="AW124" s="869"/>
      <c r="AX124" s="869"/>
      <c r="AY124" s="869"/>
      <c r="AZ124" s="869"/>
      <c r="BA124" s="869"/>
      <c r="BB124" s="869"/>
      <c r="BC124" s="869"/>
      <c r="BD124" s="869"/>
      <c r="BE124" s="869"/>
      <c r="BF124" s="869"/>
      <c r="BG124" s="869"/>
      <c r="BH124" s="869"/>
      <c r="BI124" s="869"/>
      <c r="BJ124" s="869"/>
      <c r="BK124" s="869"/>
      <c r="BL124" s="869"/>
      <c r="BM124" s="869"/>
      <c r="BN124" s="869"/>
      <c r="BO124" s="869"/>
      <c r="BP124" s="870"/>
      <c r="BQ124" s="871" t="s">
        <v>472</v>
      </c>
      <c r="BR124" s="872"/>
      <c r="BS124" s="872"/>
      <c r="BT124" s="872"/>
      <c r="BU124" s="872"/>
      <c r="BV124" s="872" t="s">
        <v>474</v>
      </c>
      <c r="BW124" s="872"/>
      <c r="BX124" s="872"/>
      <c r="BY124" s="872"/>
      <c r="BZ124" s="872"/>
      <c r="CA124" s="872" t="s">
        <v>475</v>
      </c>
      <c r="CB124" s="872"/>
      <c r="CC124" s="872"/>
      <c r="CD124" s="872"/>
      <c r="CE124" s="872"/>
      <c r="CF124" s="767"/>
      <c r="CG124" s="768"/>
      <c r="CH124" s="768"/>
      <c r="CI124" s="768"/>
      <c r="CJ124" s="903"/>
      <c r="CK124" s="911"/>
      <c r="CL124" s="911"/>
      <c r="CM124" s="911"/>
      <c r="CN124" s="911"/>
      <c r="CO124" s="912"/>
      <c r="CP124" s="876" t="s">
        <v>490</v>
      </c>
      <c r="CQ124" s="877"/>
      <c r="CR124" s="877"/>
      <c r="CS124" s="877"/>
      <c r="CT124" s="877"/>
      <c r="CU124" s="877"/>
      <c r="CV124" s="877"/>
      <c r="CW124" s="877"/>
      <c r="CX124" s="877"/>
      <c r="CY124" s="877"/>
      <c r="CZ124" s="877"/>
      <c r="DA124" s="877"/>
      <c r="DB124" s="877"/>
      <c r="DC124" s="877"/>
      <c r="DD124" s="877"/>
      <c r="DE124" s="877"/>
      <c r="DF124" s="878"/>
      <c r="DG124" s="804" t="s">
        <v>420</v>
      </c>
      <c r="DH124" s="805"/>
      <c r="DI124" s="805"/>
      <c r="DJ124" s="805"/>
      <c r="DK124" s="806"/>
      <c r="DL124" s="807" t="s">
        <v>475</v>
      </c>
      <c r="DM124" s="805"/>
      <c r="DN124" s="805"/>
      <c r="DO124" s="805"/>
      <c r="DP124" s="806"/>
      <c r="DQ124" s="807" t="s">
        <v>475</v>
      </c>
      <c r="DR124" s="805"/>
      <c r="DS124" s="805"/>
      <c r="DT124" s="805"/>
      <c r="DU124" s="806"/>
      <c r="DV124" s="889" t="s">
        <v>471</v>
      </c>
      <c r="DW124" s="890"/>
      <c r="DX124" s="890"/>
      <c r="DY124" s="890"/>
      <c r="DZ124" s="891"/>
    </row>
    <row r="125" spans="1:130" s="214" customFormat="1" ht="26.25" customHeight="1" x14ac:dyDescent="0.2">
      <c r="A125" s="861"/>
      <c r="B125" s="862"/>
      <c r="C125" s="856" t="s">
        <v>473</v>
      </c>
      <c r="D125" s="793"/>
      <c r="E125" s="793"/>
      <c r="F125" s="793"/>
      <c r="G125" s="793"/>
      <c r="H125" s="793"/>
      <c r="I125" s="793"/>
      <c r="J125" s="793"/>
      <c r="K125" s="793"/>
      <c r="L125" s="793"/>
      <c r="M125" s="793"/>
      <c r="N125" s="793"/>
      <c r="O125" s="793"/>
      <c r="P125" s="793"/>
      <c r="Q125" s="793"/>
      <c r="R125" s="793"/>
      <c r="S125" s="793"/>
      <c r="T125" s="793"/>
      <c r="U125" s="793"/>
      <c r="V125" s="793"/>
      <c r="W125" s="793"/>
      <c r="X125" s="793"/>
      <c r="Y125" s="793"/>
      <c r="Z125" s="794"/>
      <c r="AA125" s="820" t="s">
        <v>488</v>
      </c>
      <c r="AB125" s="821"/>
      <c r="AC125" s="821"/>
      <c r="AD125" s="821"/>
      <c r="AE125" s="822"/>
      <c r="AF125" s="823" t="s">
        <v>129</v>
      </c>
      <c r="AG125" s="821"/>
      <c r="AH125" s="821"/>
      <c r="AI125" s="821"/>
      <c r="AJ125" s="822"/>
      <c r="AK125" s="823" t="s">
        <v>471</v>
      </c>
      <c r="AL125" s="821"/>
      <c r="AM125" s="821"/>
      <c r="AN125" s="821"/>
      <c r="AO125" s="822"/>
      <c r="AP125" s="865" t="s">
        <v>129</v>
      </c>
      <c r="AQ125" s="866"/>
      <c r="AR125" s="866"/>
      <c r="AS125" s="866"/>
      <c r="AT125" s="867"/>
      <c r="AU125" s="235"/>
      <c r="AV125" s="236"/>
      <c r="AW125" s="236"/>
      <c r="AX125" s="236"/>
      <c r="AY125" s="236"/>
      <c r="AZ125" s="236"/>
      <c r="BA125" s="236"/>
      <c r="BB125" s="236"/>
      <c r="BC125" s="236"/>
      <c r="BD125" s="236"/>
      <c r="BE125" s="236"/>
      <c r="BF125" s="236"/>
      <c r="BG125" s="236"/>
      <c r="BH125" s="236"/>
      <c r="BI125" s="236"/>
      <c r="BJ125" s="236"/>
      <c r="BK125" s="236"/>
      <c r="BL125" s="236"/>
      <c r="BM125" s="236"/>
      <c r="BN125" s="236"/>
      <c r="BO125" s="236"/>
      <c r="BP125" s="236"/>
      <c r="BQ125" s="216"/>
      <c r="BR125" s="216"/>
      <c r="BS125" s="216"/>
      <c r="BT125" s="216"/>
      <c r="BU125" s="216"/>
      <c r="BV125" s="216"/>
      <c r="BW125" s="216"/>
      <c r="BX125" s="216"/>
      <c r="BY125" s="216"/>
      <c r="BZ125" s="216"/>
      <c r="CA125" s="216"/>
      <c r="CB125" s="216"/>
      <c r="CC125" s="216"/>
      <c r="CD125" s="216"/>
      <c r="CE125" s="216"/>
      <c r="CF125" s="216"/>
      <c r="CG125" s="216"/>
      <c r="CH125" s="216"/>
      <c r="CI125" s="216"/>
      <c r="CJ125" s="238"/>
      <c r="CK125" s="892" t="s">
        <v>491</v>
      </c>
      <c r="CL125" s="893"/>
      <c r="CM125" s="893"/>
      <c r="CN125" s="893"/>
      <c r="CO125" s="894"/>
      <c r="CP125" s="901" t="s">
        <v>492</v>
      </c>
      <c r="CQ125" s="849"/>
      <c r="CR125" s="849"/>
      <c r="CS125" s="849"/>
      <c r="CT125" s="849"/>
      <c r="CU125" s="849"/>
      <c r="CV125" s="849"/>
      <c r="CW125" s="849"/>
      <c r="CX125" s="849"/>
      <c r="CY125" s="849"/>
      <c r="CZ125" s="849"/>
      <c r="DA125" s="849"/>
      <c r="DB125" s="849"/>
      <c r="DC125" s="849"/>
      <c r="DD125" s="849"/>
      <c r="DE125" s="849"/>
      <c r="DF125" s="850"/>
      <c r="DG125" s="902" t="s">
        <v>471</v>
      </c>
      <c r="DH125" s="883"/>
      <c r="DI125" s="883"/>
      <c r="DJ125" s="883"/>
      <c r="DK125" s="883"/>
      <c r="DL125" s="883" t="s">
        <v>129</v>
      </c>
      <c r="DM125" s="883"/>
      <c r="DN125" s="883"/>
      <c r="DO125" s="883"/>
      <c r="DP125" s="883"/>
      <c r="DQ125" s="883" t="s">
        <v>478</v>
      </c>
      <c r="DR125" s="883"/>
      <c r="DS125" s="883"/>
      <c r="DT125" s="883"/>
      <c r="DU125" s="883"/>
      <c r="DV125" s="884" t="s">
        <v>471</v>
      </c>
      <c r="DW125" s="884"/>
      <c r="DX125" s="884"/>
      <c r="DY125" s="884"/>
      <c r="DZ125" s="885"/>
    </row>
    <row r="126" spans="1:130" s="214" customFormat="1" ht="26.25" customHeight="1" thickBot="1" x14ac:dyDescent="0.25">
      <c r="A126" s="861"/>
      <c r="B126" s="862"/>
      <c r="C126" s="856" t="s">
        <v>477</v>
      </c>
      <c r="D126" s="793"/>
      <c r="E126" s="793"/>
      <c r="F126" s="793"/>
      <c r="G126" s="793"/>
      <c r="H126" s="793"/>
      <c r="I126" s="793"/>
      <c r="J126" s="793"/>
      <c r="K126" s="793"/>
      <c r="L126" s="793"/>
      <c r="M126" s="793"/>
      <c r="N126" s="793"/>
      <c r="O126" s="793"/>
      <c r="P126" s="793"/>
      <c r="Q126" s="793"/>
      <c r="R126" s="793"/>
      <c r="S126" s="793"/>
      <c r="T126" s="793"/>
      <c r="U126" s="793"/>
      <c r="V126" s="793"/>
      <c r="W126" s="793"/>
      <c r="X126" s="793"/>
      <c r="Y126" s="793"/>
      <c r="Z126" s="794"/>
      <c r="AA126" s="820">
        <v>12147</v>
      </c>
      <c r="AB126" s="821"/>
      <c r="AC126" s="821"/>
      <c r="AD126" s="821"/>
      <c r="AE126" s="822"/>
      <c r="AF126" s="823">
        <v>12147</v>
      </c>
      <c r="AG126" s="821"/>
      <c r="AH126" s="821"/>
      <c r="AI126" s="821"/>
      <c r="AJ126" s="822"/>
      <c r="AK126" s="823">
        <v>12147</v>
      </c>
      <c r="AL126" s="821"/>
      <c r="AM126" s="821"/>
      <c r="AN126" s="821"/>
      <c r="AO126" s="822"/>
      <c r="AP126" s="865">
        <v>0.1</v>
      </c>
      <c r="AQ126" s="866"/>
      <c r="AR126" s="866"/>
      <c r="AS126" s="866"/>
      <c r="AT126" s="867"/>
      <c r="AU126" s="216"/>
      <c r="AV126" s="216"/>
      <c r="AW126" s="216"/>
      <c r="AX126" s="216"/>
      <c r="AY126" s="216"/>
      <c r="AZ126" s="216"/>
      <c r="BA126" s="216"/>
      <c r="BB126" s="216"/>
      <c r="BC126" s="216"/>
      <c r="BD126" s="216"/>
      <c r="BE126" s="216"/>
      <c r="BF126" s="216"/>
      <c r="BG126" s="216"/>
      <c r="BH126" s="216"/>
      <c r="BI126" s="216"/>
      <c r="BJ126" s="216"/>
      <c r="BK126" s="216"/>
      <c r="BL126" s="216"/>
      <c r="BM126" s="216"/>
      <c r="BN126" s="216"/>
      <c r="BO126" s="216"/>
      <c r="BP126" s="216"/>
      <c r="BQ126" s="216"/>
      <c r="BR126" s="216"/>
      <c r="BS126" s="216"/>
      <c r="BT126" s="216"/>
      <c r="BU126" s="216"/>
      <c r="BV126" s="216"/>
      <c r="BW126" s="216"/>
      <c r="BX126" s="216"/>
      <c r="BY126" s="216"/>
      <c r="BZ126" s="216"/>
      <c r="CA126" s="216"/>
      <c r="CB126" s="216"/>
      <c r="CC126" s="216"/>
      <c r="CD126" s="239"/>
      <c r="CE126" s="239"/>
      <c r="CF126" s="239"/>
      <c r="CG126" s="216"/>
      <c r="CH126" s="216"/>
      <c r="CI126" s="216"/>
      <c r="CJ126" s="238"/>
      <c r="CK126" s="895"/>
      <c r="CL126" s="896"/>
      <c r="CM126" s="896"/>
      <c r="CN126" s="896"/>
      <c r="CO126" s="897"/>
      <c r="CP126" s="856" t="s">
        <v>493</v>
      </c>
      <c r="CQ126" s="793"/>
      <c r="CR126" s="793"/>
      <c r="CS126" s="793"/>
      <c r="CT126" s="793"/>
      <c r="CU126" s="793"/>
      <c r="CV126" s="793"/>
      <c r="CW126" s="793"/>
      <c r="CX126" s="793"/>
      <c r="CY126" s="793"/>
      <c r="CZ126" s="793"/>
      <c r="DA126" s="793"/>
      <c r="DB126" s="793"/>
      <c r="DC126" s="793"/>
      <c r="DD126" s="793"/>
      <c r="DE126" s="793"/>
      <c r="DF126" s="794"/>
      <c r="DG126" s="857" t="s">
        <v>471</v>
      </c>
      <c r="DH126" s="858"/>
      <c r="DI126" s="858"/>
      <c r="DJ126" s="858"/>
      <c r="DK126" s="858"/>
      <c r="DL126" s="858" t="s">
        <v>420</v>
      </c>
      <c r="DM126" s="858"/>
      <c r="DN126" s="858"/>
      <c r="DO126" s="858"/>
      <c r="DP126" s="858"/>
      <c r="DQ126" s="858" t="s">
        <v>475</v>
      </c>
      <c r="DR126" s="858"/>
      <c r="DS126" s="858"/>
      <c r="DT126" s="858"/>
      <c r="DU126" s="858"/>
      <c r="DV126" s="835" t="s">
        <v>472</v>
      </c>
      <c r="DW126" s="835"/>
      <c r="DX126" s="835"/>
      <c r="DY126" s="835"/>
      <c r="DZ126" s="836"/>
    </row>
    <row r="127" spans="1:130" s="214" customFormat="1" ht="26.25" customHeight="1" x14ac:dyDescent="0.2">
      <c r="A127" s="863"/>
      <c r="B127" s="864"/>
      <c r="C127" s="879" t="s">
        <v>494</v>
      </c>
      <c r="D127" s="880"/>
      <c r="E127" s="880"/>
      <c r="F127" s="880"/>
      <c r="G127" s="880"/>
      <c r="H127" s="880"/>
      <c r="I127" s="880"/>
      <c r="J127" s="880"/>
      <c r="K127" s="880"/>
      <c r="L127" s="880"/>
      <c r="M127" s="880"/>
      <c r="N127" s="880"/>
      <c r="O127" s="880"/>
      <c r="P127" s="880"/>
      <c r="Q127" s="880"/>
      <c r="R127" s="880"/>
      <c r="S127" s="880"/>
      <c r="T127" s="880"/>
      <c r="U127" s="880"/>
      <c r="V127" s="880"/>
      <c r="W127" s="880"/>
      <c r="X127" s="880"/>
      <c r="Y127" s="880"/>
      <c r="Z127" s="881"/>
      <c r="AA127" s="820">
        <v>1899</v>
      </c>
      <c r="AB127" s="821"/>
      <c r="AC127" s="821"/>
      <c r="AD127" s="821"/>
      <c r="AE127" s="822"/>
      <c r="AF127" s="823">
        <v>1641</v>
      </c>
      <c r="AG127" s="821"/>
      <c r="AH127" s="821"/>
      <c r="AI127" s="821"/>
      <c r="AJ127" s="822"/>
      <c r="AK127" s="823">
        <v>847</v>
      </c>
      <c r="AL127" s="821"/>
      <c r="AM127" s="821"/>
      <c r="AN127" s="821"/>
      <c r="AO127" s="822"/>
      <c r="AP127" s="865">
        <v>0</v>
      </c>
      <c r="AQ127" s="866"/>
      <c r="AR127" s="866"/>
      <c r="AS127" s="866"/>
      <c r="AT127" s="867"/>
      <c r="AU127" s="216"/>
      <c r="AV127" s="216"/>
      <c r="AW127" s="216"/>
      <c r="AX127" s="882" t="s">
        <v>495</v>
      </c>
      <c r="AY127" s="853"/>
      <c r="AZ127" s="853"/>
      <c r="BA127" s="853"/>
      <c r="BB127" s="853"/>
      <c r="BC127" s="853"/>
      <c r="BD127" s="853"/>
      <c r="BE127" s="854"/>
      <c r="BF127" s="852" t="s">
        <v>496</v>
      </c>
      <c r="BG127" s="853"/>
      <c r="BH127" s="853"/>
      <c r="BI127" s="853"/>
      <c r="BJ127" s="853"/>
      <c r="BK127" s="853"/>
      <c r="BL127" s="854"/>
      <c r="BM127" s="852" t="s">
        <v>497</v>
      </c>
      <c r="BN127" s="853"/>
      <c r="BO127" s="853"/>
      <c r="BP127" s="853"/>
      <c r="BQ127" s="853"/>
      <c r="BR127" s="853"/>
      <c r="BS127" s="854"/>
      <c r="BT127" s="852" t="s">
        <v>498</v>
      </c>
      <c r="BU127" s="853"/>
      <c r="BV127" s="853"/>
      <c r="BW127" s="853"/>
      <c r="BX127" s="853"/>
      <c r="BY127" s="853"/>
      <c r="BZ127" s="855"/>
      <c r="CA127" s="216"/>
      <c r="CB127" s="216"/>
      <c r="CC127" s="216"/>
      <c r="CD127" s="239"/>
      <c r="CE127" s="239"/>
      <c r="CF127" s="239"/>
      <c r="CG127" s="216"/>
      <c r="CH127" s="216"/>
      <c r="CI127" s="216"/>
      <c r="CJ127" s="238"/>
      <c r="CK127" s="895"/>
      <c r="CL127" s="896"/>
      <c r="CM127" s="896"/>
      <c r="CN127" s="896"/>
      <c r="CO127" s="897"/>
      <c r="CP127" s="856" t="s">
        <v>499</v>
      </c>
      <c r="CQ127" s="793"/>
      <c r="CR127" s="793"/>
      <c r="CS127" s="793"/>
      <c r="CT127" s="793"/>
      <c r="CU127" s="793"/>
      <c r="CV127" s="793"/>
      <c r="CW127" s="793"/>
      <c r="CX127" s="793"/>
      <c r="CY127" s="793"/>
      <c r="CZ127" s="793"/>
      <c r="DA127" s="793"/>
      <c r="DB127" s="793"/>
      <c r="DC127" s="793"/>
      <c r="DD127" s="793"/>
      <c r="DE127" s="793"/>
      <c r="DF127" s="794"/>
      <c r="DG127" s="857" t="s">
        <v>420</v>
      </c>
      <c r="DH127" s="858"/>
      <c r="DI127" s="858"/>
      <c r="DJ127" s="858"/>
      <c r="DK127" s="858"/>
      <c r="DL127" s="858" t="s">
        <v>475</v>
      </c>
      <c r="DM127" s="858"/>
      <c r="DN127" s="858"/>
      <c r="DO127" s="858"/>
      <c r="DP127" s="858"/>
      <c r="DQ127" s="858" t="s">
        <v>420</v>
      </c>
      <c r="DR127" s="858"/>
      <c r="DS127" s="858"/>
      <c r="DT127" s="858"/>
      <c r="DU127" s="858"/>
      <c r="DV127" s="835" t="s">
        <v>471</v>
      </c>
      <c r="DW127" s="835"/>
      <c r="DX127" s="835"/>
      <c r="DY127" s="835"/>
      <c r="DZ127" s="836"/>
    </row>
    <row r="128" spans="1:130" s="214" customFormat="1" ht="26.25" customHeight="1" thickBot="1" x14ac:dyDescent="0.25">
      <c r="A128" s="837" t="s">
        <v>500</v>
      </c>
      <c r="B128" s="838"/>
      <c r="C128" s="838"/>
      <c r="D128" s="838"/>
      <c r="E128" s="838"/>
      <c r="F128" s="838"/>
      <c r="G128" s="838"/>
      <c r="H128" s="838"/>
      <c r="I128" s="838"/>
      <c r="J128" s="838"/>
      <c r="K128" s="838"/>
      <c r="L128" s="838"/>
      <c r="M128" s="838"/>
      <c r="N128" s="838"/>
      <c r="O128" s="838"/>
      <c r="P128" s="838"/>
      <c r="Q128" s="838"/>
      <c r="R128" s="838"/>
      <c r="S128" s="838"/>
      <c r="T128" s="838"/>
      <c r="U128" s="838"/>
      <c r="V128" s="838"/>
      <c r="W128" s="839" t="s">
        <v>501</v>
      </c>
      <c r="X128" s="839"/>
      <c r="Y128" s="839"/>
      <c r="Z128" s="840"/>
      <c r="AA128" s="841">
        <v>664315</v>
      </c>
      <c r="AB128" s="842"/>
      <c r="AC128" s="842"/>
      <c r="AD128" s="842"/>
      <c r="AE128" s="843"/>
      <c r="AF128" s="844">
        <v>690393</v>
      </c>
      <c r="AG128" s="842"/>
      <c r="AH128" s="842"/>
      <c r="AI128" s="842"/>
      <c r="AJ128" s="843"/>
      <c r="AK128" s="844">
        <v>826266</v>
      </c>
      <c r="AL128" s="842"/>
      <c r="AM128" s="842"/>
      <c r="AN128" s="842"/>
      <c r="AO128" s="843"/>
      <c r="AP128" s="845"/>
      <c r="AQ128" s="846"/>
      <c r="AR128" s="846"/>
      <c r="AS128" s="846"/>
      <c r="AT128" s="847"/>
      <c r="AU128" s="216"/>
      <c r="AV128" s="216"/>
      <c r="AW128" s="216"/>
      <c r="AX128" s="848" t="s">
        <v>502</v>
      </c>
      <c r="AY128" s="849"/>
      <c r="AZ128" s="849"/>
      <c r="BA128" s="849"/>
      <c r="BB128" s="849"/>
      <c r="BC128" s="849"/>
      <c r="BD128" s="849"/>
      <c r="BE128" s="850"/>
      <c r="BF128" s="827" t="s">
        <v>488</v>
      </c>
      <c r="BG128" s="828"/>
      <c r="BH128" s="828"/>
      <c r="BI128" s="828"/>
      <c r="BJ128" s="828"/>
      <c r="BK128" s="828"/>
      <c r="BL128" s="851"/>
      <c r="BM128" s="827">
        <v>12.68</v>
      </c>
      <c r="BN128" s="828"/>
      <c r="BO128" s="828"/>
      <c r="BP128" s="828"/>
      <c r="BQ128" s="828"/>
      <c r="BR128" s="828"/>
      <c r="BS128" s="851"/>
      <c r="BT128" s="827">
        <v>20</v>
      </c>
      <c r="BU128" s="828"/>
      <c r="BV128" s="828"/>
      <c r="BW128" s="828"/>
      <c r="BX128" s="828"/>
      <c r="BY128" s="828"/>
      <c r="BZ128" s="829"/>
      <c r="CA128" s="239"/>
      <c r="CB128" s="239"/>
      <c r="CC128" s="239"/>
      <c r="CD128" s="239"/>
      <c r="CE128" s="239"/>
      <c r="CF128" s="239"/>
      <c r="CG128" s="216"/>
      <c r="CH128" s="216"/>
      <c r="CI128" s="216"/>
      <c r="CJ128" s="238"/>
      <c r="CK128" s="898"/>
      <c r="CL128" s="899"/>
      <c r="CM128" s="899"/>
      <c r="CN128" s="899"/>
      <c r="CO128" s="900"/>
      <c r="CP128" s="830" t="s">
        <v>503</v>
      </c>
      <c r="CQ128" s="771"/>
      <c r="CR128" s="771"/>
      <c r="CS128" s="771"/>
      <c r="CT128" s="771"/>
      <c r="CU128" s="771"/>
      <c r="CV128" s="771"/>
      <c r="CW128" s="771"/>
      <c r="CX128" s="771"/>
      <c r="CY128" s="771"/>
      <c r="CZ128" s="771"/>
      <c r="DA128" s="771"/>
      <c r="DB128" s="771"/>
      <c r="DC128" s="771"/>
      <c r="DD128" s="771"/>
      <c r="DE128" s="771"/>
      <c r="DF128" s="772"/>
      <c r="DG128" s="831" t="s">
        <v>478</v>
      </c>
      <c r="DH128" s="832"/>
      <c r="DI128" s="832"/>
      <c r="DJ128" s="832"/>
      <c r="DK128" s="832"/>
      <c r="DL128" s="832" t="s">
        <v>129</v>
      </c>
      <c r="DM128" s="832"/>
      <c r="DN128" s="832"/>
      <c r="DO128" s="832"/>
      <c r="DP128" s="832"/>
      <c r="DQ128" s="832" t="s">
        <v>420</v>
      </c>
      <c r="DR128" s="832"/>
      <c r="DS128" s="832"/>
      <c r="DT128" s="832"/>
      <c r="DU128" s="832"/>
      <c r="DV128" s="833" t="s">
        <v>488</v>
      </c>
      <c r="DW128" s="833"/>
      <c r="DX128" s="833"/>
      <c r="DY128" s="833"/>
      <c r="DZ128" s="834"/>
    </row>
    <row r="129" spans="1:131" s="214" customFormat="1" ht="26.25" customHeight="1" x14ac:dyDescent="0.2">
      <c r="A129" s="815" t="s">
        <v>108</v>
      </c>
      <c r="B129" s="816"/>
      <c r="C129" s="816"/>
      <c r="D129" s="816"/>
      <c r="E129" s="816"/>
      <c r="F129" s="816"/>
      <c r="G129" s="816"/>
      <c r="H129" s="816"/>
      <c r="I129" s="816"/>
      <c r="J129" s="816"/>
      <c r="K129" s="816"/>
      <c r="L129" s="816"/>
      <c r="M129" s="816"/>
      <c r="N129" s="816"/>
      <c r="O129" s="816"/>
      <c r="P129" s="816"/>
      <c r="Q129" s="816"/>
      <c r="R129" s="816"/>
      <c r="S129" s="816"/>
      <c r="T129" s="816"/>
      <c r="U129" s="816"/>
      <c r="V129" s="816"/>
      <c r="W129" s="817" t="s">
        <v>504</v>
      </c>
      <c r="X129" s="818"/>
      <c r="Y129" s="818"/>
      <c r="Z129" s="819"/>
      <c r="AA129" s="820">
        <v>14886120</v>
      </c>
      <c r="AB129" s="821"/>
      <c r="AC129" s="821"/>
      <c r="AD129" s="821"/>
      <c r="AE129" s="822"/>
      <c r="AF129" s="823">
        <v>15615128</v>
      </c>
      <c r="AG129" s="821"/>
      <c r="AH129" s="821"/>
      <c r="AI129" s="821"/>
      <c r="AJ129" s="822"/>
      <c r="AK129" s="823">
        <v>16504399</v>
      </c>
      <c r="AL129" s="821"/>
      <c r="AM129" s="821"/>
      <c r="AN129" s="821"/>
      <c r="AO129" s="822"/>
      <c r="AP129" s="824"/>
      <c r="AQ129" s="825"/>
      <c r="AR129" s="825"/>
      <c r="AS129" s="825"/>
      <c r="AT129" s="826"/>
      <c r="AU129" s="217"/>
      <c r="AV129" s="217"/>
      <c r="AW129" s="217"/>
      <c r="AX129" s="792" t="s">
        <v>505</v>
      </c>
      <c r="AY129" s="793"/>
      <c r="AZ129" s="793"/>
      <c r="BA129" s="793"/>
      <c r="BB129" s="793"/>
      <c r="BC129" s="793"/>
      <c r="BD129" s="793"/>
      <c r="BE129" s="794"/>
      <c r="BF129" s="811" t="s">
        <v>506</v>
      </c>
      <c r="BG129" s="812"/>
      <c r="BH129" s="812"/>
      <c r="BI129" s="812"/>
      <c r="BJ129" s="812"/>
      <c r="BK129" s="812"/>
      <c r="BL129" s="813"/>
      <c r="BM129" s="811">
        <v>17.68</v>
      </c>
      <c r="BN129" s="812"/>
      <c r="BO129" s="812"/>
      <c r="BP129" s="812"/>
      <c r="BQ129" s="812"/>
      <c r="BR129" s="812"/>
      <c r="BS129" s="813"/>
      <c r="BT129" s="811">
        <v>30</v>
      </c>
      <c r="BU129" s="812"/>
      <c r="BV129" s="812"/>
      <c r="BW129" s="812"/>
      <c r="BX129" s="812"/>
      <c r="BY129" s="812"/>
      <c r="BZ129" s="814"/>
      <c r="CA129" s="240"/>
      <c r="CB129" s="240"/>
      <c r="CC129" s="240"/>
      <c r="CD129" s="240"/>
      <c r="CE129" s="240"/>
      <c r="CF129" s="240"/>
      <c r="CG129" s="240"/>
      <c r="CH129" s="240"/>
      <c r="CI129" s="240"/>
      <c r="CJ129" s="240"/>
      <c r="CK129" s="240"/>
      <c r="CL129" s="240"/>
      <c r="CM129" s="240"/>
      <c r="CN129" s="240"/>
      <c r="CO129" s="240"/>
      <c r="CP129" s="240"/>
      <c r="CQ129" s="240"/>
      <c r="CR129" s="240"/>
      <c r="CS129" s="240"/>
      <c r="CT129" s="240"/>
      <c r="CU129" s="240"/>
      <c r="CV129" s="240"/>
      <c r="CW129" s="240"/>
      <c r="CX129" s="240"/>
      <c r="CY129" s="240"/>
      <c r="CZ129" s="240"/>
      <c r="DA129" s="240"/>
      <c r="DB129" s="240"/>
      <c r="DC129" s="240"/>
      <c r="DD129" s="240"/>
      <c r="DE129" s="240"/>
      <c r="DF129" s="240"/>
      <c r="DG129" s="240"/>
      <c r="DH129" s="240"/>
      <c r="DI129" s="240"/>
      <c r="DJ129" s="240"/>
      <c r="DK129" s="240"/>
      <c r="DL129" s="240"/>
      <c r="DM129" s="240"/>
      <c r="DN129" s="240"/>
      <c r="DO129" s="240"/>
      <c r="DP129" s="217"/>
      <c r="DQ129" s="217"/>
      <c r="DR129" s="217"/>
      <c r="DS129" s="217"/>
      <c r="DT129" s="217"/>
      <c r="DU129" s="217"/>
      <c r="DV129" s="217"/>
      <c r="DW129" s="217"/>
      <c r="DX129" s="217"/>
      <c r="DY129" s="217"/>
      <c r="DZ129" s="217"/>
    </row>
    <row r="130" spans="1:131" s="214" customFormat="1" ht="26.25" customHeight="1" x14ac:dyDescent="0.2">
      <c r="A130" s="815" t="s">
        <v>507</v>
      </c>
      <c r="B130" s="816"/>
      <c r="C130" s="816"/>
      <c r="D130" s="816"/>
      <c r="E130" s="816"/>
      <c r="F130" s="816"/>
      <c r="G130" s="816"/>
      <c r="H130" s="816"/>
      <c r="I130" s="816"/>
      <c r="J130" s="816"/>
      <c r="K130" s="816"/>
      <c r="L130" s="816"/>
      <c r="M130" s="816"/>
      <c r="N130" s="816"/>
      <c r="O130" s="816"/>
      <c r="P130" s="816"/>
      <c r="Q130" s="816"/>
      <c r="R130" s="816"/>
      <c r="S130" s="816"/>
      <c r="T130" s="816"/>
      <c r="U130" s="816"/>
      <c r="V130" s="816"/>
      <c r="W130" s="817" t="s">
        <v>508</v>
      </c>
      <c r="X130" s="818"/>
      <c r="Y130" s="818"/>
      <c r="Z130" s="819"/>
      <c r="AA130" s="820">
        <v>1877148</v>
      </c>
      <c r="AB130" s="821"/>
      <c r="AC130" s="821"/>
      <c r="AD130" s="821"/>
      <c r="AE130" s="822"/>
      <c r="AF130" s="823">
        <v>1908772</v>
      </c>
      <c r="AG130" s="821"/>
      <c r="AH130" s="821"/>
      <c r="AI130" s="821"/>
      <c r="AJ130" s="822"/>
      <c r="AK130" s="823">
        <v>1841580</v>
      </c>
      <c r="AL130" s="821"/>
      <c r="AM130" s="821"/>
      <c r="AN130" s="821"/>
      <c r="AO130" s="822"/>
      <c r="AP130" s="824"/>
      <c r="AQ130" s="825"/>
      <c r="AR130" s="825"/>
      <c r="AS130" s="825"/>
      <c r="AT130" s="826"/>
      <c r="AU130" s="217"/>
      <c r="AV130" s="217"/>
      <c r="AW130" s="217"/>
      <c r="AX130" s="792" t="s">
        <v>509</v>
      </c>
      <c r="AY130" s="793"/>
      <c r="AZ130" s="793"/>
      <c r="BA130" s="793"/>
      <c r="BB130" s="793"/>
      <c r="BC130" s="793"/>
      <c r="BD130" s="793"/>
      <c r="BE130" s="794"/>
      <c r="BF130" s="795">
        <v>0.5</v>
      </c>
      <c r="BG130" s="796"/>
      <c r="BH130" s="796"/>
      <c r="BI130" s="796"/>
      <c r="BJ130" s="796"/>
      <c r="BK130" s="796"/>
      <c r="BL130" s="797"/>
      <c r="BM130" s="795">
        <v>25</v>
      </c>
      <c r="BN130" s="796"/>
      <c r="BO130" s="796"/>
      <c r="BP130" s="796"/>
      <c r="BQ130" s="796"/>
      <c r="BR130" s="796"/>
      <c r="BS130" s="797"/>
      <c r="BT130" s="795">
        <v>35</v>
      </c>
      <c r="BU130" s="796"/>
      <c r="BV130" s="796"/>
      <c r="BW130" s="796"/>
      <c r="BX130" s="796"/>
      <c r="BY130" s="796"/>
      <c r="BZ130" s="798"/>
      <c r="CA130" s="240"/>
      <c r="CB130" s="240"/>
      <c r="CC130" s="240"/>
      <c r="CD130" s="240"/>
      <c r="CE130" s="240"/>
      <c r="CF130" s="240"/>
      <c r="CG130" s="240"/>
      <c r="CH130" s="240"/>
      <c r="CI130" s="240"/>
      <c r="CJ130" s="240"/>
      <c r="CK130" s="240"/>
      <c r="CL130" s="240"/>
      <c r="CM130" s="240"/>
      <c r="CN130" s="240"/>
      <c r="CO130" s="240"/>
      <c r="CP130" s="240"/>
      <c r="CQ130" s="240"/>
      <c r="CR130" s="240"/>
      <c r="CS130" s="240"/>
      <c r="CT130" s="240"/>
      <c r="CU130" s="240"/>
      <c r="CV130" s="240"/>
      <c r="CW130" s="240"/>
      <c r="CX130" s="240"/>
      <c r="CY130" s="240"/>
      <c r="CZ130" s="240"/>
      <c r="DA130" s="240"/>
      <c r="DB130" s="240"/>
      <c r="DC130" s="240"/>
      <c r="DD130" s="240"/>
      <c r="DE130" s="240"/>
      <c r="DF130" s="240"/>
      <c r="DG130" s="240"/>
      <c r="DH130" s="240"/>
      <c r="DI130" s="240"/>
      <c r="DJ130" s="240"/>
      <c r="DK130" s="240"/>
      <c r="DL130" s="240"/>
      <c r="DM130" s="240"/>
      <c r="DN130" s="240"/>
      <c r="DO130" s="240"/>
      <c r="DP130" s="217"/>
      <c r="DQ130" s="217"/>
      <c r="DR130" s="217"/>
      <c r="DS130" s="217"/>
      <c r="DT130" s="217"/>
      <c r="DU130" s="217"/>
      <c r="DV130" s="217"/>
      <c r="DW130" s="217"/>
      <c r="DX130" s="217"/>
      <c r="DY130" s="217"/>
      <c r="DZ130" s="217"/>
    </row>
    <row r="131" spans="1:131" s="214" customFormat="1" ht="26.25" customHeight="1" thickBot="1" x14ac:dyDescent="0.25">
      <c r="A131" s="799"/>
      <c r="B131" s="800"/>
      <c r="C131" s="800"/>
      <c r="D131" s="800"/>
      <c r="E131" s="800"/>
      <c r="F131" s="800"/>
      <c r="G131" s="800"/>
      <c r="H131" s="800"/>
      <c r="I131" s="800"/>
      <c r="J131" s="800"/>
      <c r="K131" s="800"/>
      <c r="L131" s="800"/>
      <c r="M131" s="800"/>
      <c r="N131" s="800"/>
      <c r="O131" s="800"/>
      <c r="P131" s="800"/>
      <c r="Q131" s="800"/>
      <c r="R131" s="800"/>
      <c r="S131" s="800"/>
      <c r="T131" s="800"/>
      <c r="U131" s="800"/>
      <c r="V131" s="800"/>
      <c r="W131" s="801" t="s">
        <v>510</v>
      </c>
      <c r="X131" s="802"/>
      <c r="Y131" s="802"/>
      <c r="Z131" s="803"/>
      <c r="AA131" s="804">
        <v>13008972</v>
      </c>
      <c r="AB131" s="805"/>
      <c r="AC131" s="805"/>
      <c r="AD131" s="805"/>
      <c r="AE131" s="806"/>
      <c r="AF131" s="807">
        <v>13706356</v>
      </c>
      <c r="AG131" s="805"/>
      <c r="AH131" s="805"/>
      <c r="AI131" s="805"/>
      <c r="AJ131" s="806"/>
      <c r="AK131" s="807">
        <v>14662819</v>
      </c>
      <c r="AL131" s="805"/>
      <c r="AM131" s="805"/>
      <c r="AN131" s="805"/>
      <c r="AO131" s="806"/>
      <c r="AP131" s="808"/>
      <c r="AQ131" s="809"/>
      <c r="AR131" s="809"/>
      <c r="AS131" s="809"/>
      <c r="AT131" s="810"/>
      <c r="AU131" s="217"/>
      <c r="AV131" s="217"/>
      <c r="AW131" s="217"/>
      <c r="AX131" s="770" t="s">
        <v>511</v>
      </c>
      <c r="AY131" s="771"/>
      <c r="AZ131" s="771"/>
      <c r="BA131" s="771"/>
      <c r="BB131" s="771"/>
      <c r="BC131" s="771"/>
      <c r="BD131" s="771"/>
      <c r="BE131" s="772"/>
      <c r="BF131" s="773" t="s">
        <v>488</v>
      </c>
      <c r="BG131" s="774"/>
      <c r="BH131" s="774"/>
      <c r="BI131" s="774"/>
      <c r="BJ131" s="774"/>
      <c r="BK131" s="774"/>
      <c r="BL131" s="775"/>
      <c r="BM131" s="773">
        <v>350</v>
      </c>
      <c r="BN131" s="774"/>
      <c r="BO131" s="774"/>
      <c r="BP131" s="774"/>
      <c r="BQ131" s="774"/>
      <c r="BR131" s="774"/>
      <c r="BS131" s="775"/>
      <c r="BT131" s="776"/>
      <c r="BU131" s="777"/>
      <c r="BV131" s="777"/>
      <c r="BW131" s="777"/>
      <c r="BX131" s="777"/>
      <c r="BY131" s="777"/>
      <c r="BZ131" s="778"/>
      <c r="CA131" s="240"/>
      <c r="CB131" s="240"/>
      <c r="CC131" s="240"/>
      <c r="CD131" s="240"/>
      <c r="CE131" s="240"/>
      <c r="CF131" s="240"/>
      <c r="CG131" s="240"/>
      <c r="CH131" s="240"/>
      <c r="CI131" s="240"/>
      <c r="CJ131" s="240"/>
      <c r="CK131" s="240"/>
      <c r="CL131" s="240"/>
      <c r="CM131" s="240"/>
      <c r="CN131" s="240"/>
      <c r="CO131" s="240"/>
      <c r="CP131" s="240"/>
      <c r="CQ131" s="240"/>
      <c r="CR131" s="240"/>
      <c r="CS131" s="240"/>
      <c r="CT131" s="240"/>
      <c r="CU131" s="240"/>
      <c r="CV131" s="240"/>
      <c r="CW131" s="240"/>
      <c r="CX131" s="240"/>
      <c r="CY131" s="240"/>
      <c r="CZ131" s="240"/>
      <c r="DA131" s="240"/>
      <c r="DB131" s="240"/>
      <c r="DC131" s="240"/>
      <c r="DD131" s="240"/>
      <c r="DE131" s="240"/>
      <c r="DF131" s="240"/>
      <c r="DG131" s="240"/>
      <c r="DH131" s="240"/>
      <c r="DI131" s="240"/>
      <c r="DJ131" s="240"/>
      <c r="DK131" s="240"/>
      <c r="DL131" s="240"/>
      <c r="DM131" s="240"/>
      <c r="DN131" s="240"/>
      <c r="DO131" s="240"/>
      <c r="DP131" s="217"/>
      <c r="DQ131" s="217"/>
      <c r="DR131" s="217"/>
      <c r="DS131" s="217"/>
      <c r="DT131" s="217"/>
      <c r="DU131" s="217"/>
      <c r="DV131" s="217"/>
      <c r="DW131" s="217"/>
      <c r="DX131" s="217"/>
      <c r="DY131" s="217"/>
      <c r="DZ131" s="217"/>
    </row>
    <row r="132" spans="1:131" s="214" customFormat="1" ht="26.25" customHeight="1" x14ac:dyDescent="0.2">
      <c r="A132" s="779" t="s">
        <v>512</v>
      </c>
      <c r="B132" s="780"/>
      <c r="C132" s="780"/>
      <c r="D132" s="780"/>
      <c r="E132" s="780"/>
      <c r="F132" s="780"/>
      <c r="G132" s="780"/>
      <c r="H132" s="780"/>
      <c r="I132" s="780"/>
      <c r="J132" s="780"/>
      <c r="K132" s="780"/>
      <c r="L132" s="780"/>
      <c r="M132" s="780"/>
      <c r="N132" s="780"/>
      <c r="O132" s="780"/>
      <c r="P132" s="780"/>
      <c r="Q132" s="780"/>
      <c r="R132" s="780"/>
      <c r="S132" s="780"/>
      <c r="T132" s="780"/>
      <c r="U132" s="780"/>
      <c r="V132" s="783" t="s">
        <v>513</v>
      </c>
      <c r="W132" s="783"/>
      <c r="X132" s="783"/>
      <c r="Y132" s="783"/>
      <c r="Z132" s="784"/>
      <c r="AA132" s="785">
        <v>0.703821947</v>
      </c>
      <c r="AB132" s="786"/>
      <c r="AC132" s="786"/>
      <c r="AD132" s="786"/>
      <c r="AE132" s="787"/>
      <c r="AF132" s="788">
        <v>-0.102215352</v>
      </c>
      <c r="AG132" s="786"/>
      <c r="AH132" s="786"/>
      <c r="AI132" s="786"/>
      <c r="AJ132" s="787"/>
      <c r="AK132" s="788">
        <v>1.1253975110000001</v>
      </c>
      <c r="AL132" s="786"/>
      <c r="AM132" s="786"/>
      <c r="AN132" s="786"/>
      <c r="AO132" s="787"/>
      <c r="AP132" s="789"/>
      <c r="AQ132" s="790"/>
      <c r="AR132" s="790"/>
      <c r="AS132" s="790"/>
      <c r="AT132" s="791"/>
      <c r="AU132" s="241"/>
      <c r="AV132" s="217"/>
      <c r="AW132" s="217"/>
      <c r="AX132" s="217"/>
      <c r="AY132" s="217"/>
      <c r="AZ132" s="217"/>
      <c r="BA132" s="217"/>
      <c r="BB132" s="217"/>
      <c r="BC132" s="217"/>
      <c r="BD132" s="217"/>
      <c r="BE132" s="217"/>
      <c r="BF132" s="217"/>
      <c r="BG132" s="217"/>
      <c r="BH132" s="217"/>
      <c r="BI132" s="217"/>
      <c r="BJ132" s="217"/>
      <c r="BK132" s="217"/>
      <c r="BL132" s="217"/>
      <c r="BM132" s="217"/>
      <c r="BN132" s="217"/>
      <c r="BO132" s="217"/>
      <c r="BP132" s="217"/>
      <c r="BQ132" s="217"/>
      <c r="BR132" s="217"/>
      <c r="BS132" s="219"/>
      <c r="BT132" s="217"/>
      <c r="BU132" s="217"/>
      <c r="BV132" s="217"/>
      <c r="BW132" s="217"/>
      <c r="BX132" s="217"/>
      <c r="BY132" s="217"/>
      <c r="BZ132" s="217"/>
      <c r="CA132" s="240"/>
      <c r="CB132" s="240"/>
      <c r="CC132" s="240"/>
      <c r="CD132" s="240"/>
      <c r="CE132" s="240"/>
      <c r="CF132" s="240"/>
      <c r="CG132" s="240"/>
      <c r="CH132" s="240"/>
      <c r="CI132" s="240"/>
      <c r="CJ132" s="240"/>
      <c r="CK132" s="240"/>
      <c r="CL132" s="240"/>
      <c r="CM132" s="240"/>
      <c r="CN132" s="240"/>
      <c r="CO132" s="240"/>
      <c r="CP132" s="240"/>
      <c r="CQ132" s="240"/>
      <c r="CR132" s="240"/>
      <c r="CS132" s="240"/>
      <c r="CT132" s="240"/>
      <c r="CU132" s="240"/>
      <c r="CV132" s="240"/>
      <c r="CW132" s="240"/>
      <c r="CX132" s="240"/>
      <c r="CY132" s="240"/>
      <c r="CZ132" s="240"/>
      <c r="DA132" s="240"/>
      <c r="DB132" s="240"/>
      <c r="DC132" s="240"/>
      <c r="DD132" s="240"/>
      <c r="DE132" s="240"/>
      <c r="DF132" s="240"/>
      <c r="DG132" s="240"/>
      <c r="DH132" s="240"/>
      <c r="DI132" s="240"/>
      <c r="DJ132" s="240"/>
      <c r="DK132" s="240"/>
      <c r="DL132" s="240"/>
      <c r="DM132" s="240"/>
      <c r="DN132" s="240"/>
      <c r="DO132" s="240"/>
      <c r="DP132" s="217"/>
      <c r="DQ132" s="217"/>
      <c r="DR132" s="217"/>
      <c r="DS132" s="217"/>
      <c r="DT132" s="217"/>
      <c r="DU132" s="217"/>
      <c r="DV132" s="217"/>
      <c r="DW132" s="217"/>
      <c r="DX132" s="217"/>
      <c r="DY132" s="217"/>
      <c r="DZ132" s="217"/>
    </row>
    <row r="133" spans="1:131" s="214" customFormat="1" ht="26.25" customHeight="1" thickBot="1" x14ac:dyDescent="0.25">
      <c r="A133" s="781"/>
      <c r="B133" s="782"/>
      <c r="C133" s="782"/>
      <c r="D133" s="782"/>
      <c r="E133" s="782"/>
      <c r="F133" s="782"/>
      <c r="G133" s="782"/>
      <c r="H133" s="782"/>
      <c r="I133" s="782"/>
      <c r="J133" s="782"/>
      <c r="K133" s="782"/>
      <c r="L133" s="782"/>
      <c r="M133" s="782"/>
      <c r="N133" s="782"/>
      <c r="O133" s="782"/>
      <c r="P133" s="782"/>
      <c r="Q133" s="782"/>
      <c r="R133" s="782"/>
      <c r="S133" s="782"/>
      <c r="T133" s="782"/>
      <c r="U133" s="782"/>
      <c r="V133" s="762" t="s">
        <v>514</v>
      </c>
      <c r="W133" s="762"/>
      <c r="X133" s="762"/>
      <c r="Y133" s="762"/>
      <c r="Z133" s="763"/>
      <c r="AA133" s="764">
        <v>1.6</v>
      </c>
      <c r="AB133" s="765"/>
      <c r="AC133" s="765"/>
      <c r="AD133" s="765"/>
      <c r="AE133" s="766"/>
      <c r="AF133" s="764">
        <v>0.4</v>
      </c>
      <c r="AG133" s="765"/>
      <c r="AH133" s="765"/>
      <c r="AI133" s="765"/>
      <c r="AJ133" s="766"/>
      <c r="AK133" s="764">
        <v>0.5</v>
      </c>
      <c r="AL133" s="765"/>
      <c r="AM133" s="765"/>
      <c r="AN133" s="765"/>
      <c r="AO133" s="766"/>
      <c r="AP133" s="767"/>
      <c r="AQ133" s="768"/>
      <c r="AR133" s="768"/>
      <c r="AS133" s="768"/>
      <c r="AT133" s="769"/>
      <c r="AU133" s="217"/>
      <c r="AV133" s="217"/>
      <c r="AW133" s="217"/>
      <c r="AX133" s="217"/>
      <c r="AY133" s="217"/>
      <c r="AZ133" s="217"/>
      <c r="BA133" s="217"/>
      <c r="BB133" s="217"/>
      <c r="BC133" s="217"/>
      <c r="BD133" s="217"/>
      <c r="BE133" s="217"/>
      <c r="BF133" s="217"/>
      <c r="BG133" s="217"/>
      <c r="BH133" s="217"/>
      <c r="BI133" s="217"/>
      <c r="BJ133" s="217"/>
      <c r="BK133" s="217"/>
      <c r="BL133" s="217"/>
      <c r="BM133" s="217"/>
      <c r="BN133" s="240"/>
      <c r="BO133" s="240"/>
      <c r="BP133" s="240"/>
      <c r="BQ133" s="240"/>
      <c r="BR133" s="240"/>
      <c r="BS133" s="240"/>
      <c r="BT133" s="240"/>
      <c r="BU133" s="240"/>
      <c r="BV133" s="240"/>
      <c r="BW133" s="240"/>
      <c r="BX133" s="240"/>
      <c r="BY133" s="240"/>
      <c r="BZ133" s="240"/>
      <c r="CA133" s="240"/>
      <c r="CB133" s="240"/>
      <c r="CC133" s="240"/>
      <c r="CD133" s="240"/>
      <c r="CE133" s="240"/>
      <c r="CF133" s="240"/>
      <c r="CG133" s="240"/>
      <c r="CH133" s="240"/>
      <c r="CI133" s="240"/>
      <c r="CJ133" s="240"/>
      <c r="CK133" s="240"/>
      <c r="CL133" s="240"/>
      <c r="CM133" s="240"/>
      <c r="CN133" s="240"/>
      <c r="CO133" s="240"/>
      <c r="CP133" s="240"/>
      <c r="CQ133" s="240"/>
      <c r="CR133" s="240"/>
      <c r="CS133" s="240"/>
      <c r="CT133" s="240"/>
      <c r="CU133" s="240"/>
      <c r="CV133" s="240"/>
      <c r="CW133" s="240"/>
      <c r="CX133" s="240"/>
      <c r="CY133" s="240"/>
      <c r="CZ133" s="240"/>
      <c r="DA133" s="240"/>
      <c r="DB133" s="240"/>
      <c r="DC133" s="240"/>
      <c r="DD133" s="240"/>
      <c r="DE133" s="240"/>
      <c r="DF133" s="240"/>
      <c r="DG133" s="240"/>
      <c r="DH133" s="240"/>
      <c r="DI133" s="240"/>
      <c r="DJ133" s="240"/>
      <c r="DK133" s="240"/>
      <c r="DL133" s="240"/>
      <c r="DM133" s="240"/>
      <c r="DN133" s="240"/>
      <c r="DO133" s="240"/>
      <c r="DP133" s="217"/>
      <c r="DQ133" s="217"/>
      <c r="DR133" s="217"/>
      <c r="DS133" s="217"/>
      <c r="DT133" s="217"/>
      <c r="DU133" s="217"/>
      <c r="DV133" s="217"/>
      <c r="DW133" s="217"/>
      <c r="DX133" s="217"/>
      <c r="DY133" s="217"/>
      <c r="DZ133" s="217"/>
    </row>
    <row r="134" spans="1:131" ht="11.25" customHeight="1" x14ac:dyDescent="0.2">
      <c r="A134" s="242"/>
      <c r="B134" s="242"/>
      <c r="C134" s="242"/>
      <c r="D134" s="242"/>
      <c r="E134" s="242"/>
      <c r="F134" s="242"/>
      <c r="G134" s="242"/>
      <c r="H134" s="242"/>
      <c r="I134" s="242"/>
      <c r="J134" s="242"/>
      <c r="K134" s="242"/>
      <c r="L134" s="242"/>
      <c r="M134" s="242"/>
      <c r="N134" s="242"/>
      <c r="O134" s="242"/>
      <c r="P134" s="242"/>
      <c r="Q134" s="242"/>
      <c r="R134" s="242"/>
      <c r="S134" s="242"/>
      <c r="T134" s="242"/>
      <c r="U134" s="242"/>
      <c r="V134" s="242"/>
      <c r="W134" s="242"/>
      <c r="X134" s="242"/>
      <c r="Y134" s="242"/>
      <c r="Z134" s="242"/>
      <c r="AA134" s="242"/>
      <c r="AB134" s="242"/>
      <c r="AC134" s="242"/>
      <c r="AD134" s="242"/>
      <c r="AE134" s="242"/>
      <c r="AF134" s="242"/>
      <c r="AG134" s="242"/>
      <c r="AH134" s="242"/>
      <c r="AI134" s="242"/>
      <c r="AJ134" s="242"/>
      <c r="AK134" s="242"/>
      <c r="AL134" s="242"/>
      <c r="AM134" s="242"/>
      <c r="AN134" s="242"/>
      <c r="AO134" s="242"/>
      <c r="AP134" s="242"/>
      <c r="AQ134" s="242"/>
      <c r="AR134" s="242"/>
      <c r="AS134" s="242"/>
      <c r="AT134" s="242"/>
      <c r="AU134" s="217"/>
      <c r="AV134" s="217"/>
      <c r="AW134" s="217"/>
      <c r="AX134" s="217"/>
      <c r="AY134" s="217"/>
      <c r="AZ134" s="217"/>
      <c r="BA134" s="217"/>
      <c r="BB134" s="217"/>
      <c r="BC134" s="217"/>
      <c r="BD134" s="217"/>
      <c r="BE134" s="217"/>
      <c r="BF134" s="217"/>
      <c r="BG134" s="217"/>
      <c r="BH134" s="217"/>
      <c r="BI134" s="217"/>
      <c r="BJ134" s="217"/>
      <c r="BK134" s="217"/>
      <c r="BL134" s="217"/>
      <c r="BM134" s="217"/>
      <c r="BN134" s="240"/>
      <c r="BO134" s="240"/>
      <c r="BP134" s="240"/>
      <c r="BQ134" s="240"/>
      <c r="BR134" s="240"/>
      <c r="BS134" s="240"/>
      <c r="BT134" s="240"/>
      <c r="BU134" s="240"/>
      <c r="BV134" s="240"/>
      <c r="BW134" s="240"/>
      <c r="BX134" s="240"/>
      <c r="BY134" s="240"/>
      <c r="BZ134" s="240"/>
      <c r="CA134" s="240"/>
      <c r="CB134" s="240"/>
      <c r="CC134" s="240"/>
      <c r="CD134" s="240"/>
      <c r="CE134" s="240"/>
      <c r="CF134" s="240"/>
      <c r="CG134" s="240"/>
      <c r="CH134" s="240"/>
      <c r="CI134" s="240"/>
      <c r="CJ134" s="240"/>
      <c r="CK134" s="240"/>
      <c r="CL134" s="240"/>
      <c r="CM134" s="240"/>
      <c r="CN134" s="240"/>
      <c r="CO134" s="240"/>
      <c r="CP134" s="240"/>
      <c r="CQ134" s="240"/>
      <c r="CR134" s="240"/>
      <c r="CS134" s="240"/>
      <c r="CT134" s="240"/>
      <c r="CU134" s="240"/>
      <c r="CV134" s="240"/>
      <c r="CW134" s="240"/>
      <c r="CX134" s="240"/>
      <c r="CY134" s="240"/>
      <c r="CZ134" s="240"/>
      <c r="DA134" s="240"/>
      <c r="DB134" s="240"/>
      <c r="DC134" s="240"/>
      <c r="DD134" s="240"/>
      <c r="DE134" s="240"/>
      <c r="DF134" s="240"/>
      <c r="DG134" s="240"/>
      <c r="DH134" s="240"/>
      <c r="DI134" s="240"/>
      <c r="DJ134" s="240"/>
      <c r="DK134" s="240"/>
      <c r="DL134" s="240"/>
      <c r="DM134" s="240"/>
      <c r="DN134" s="240"/>
      <c r="DO134" s="240"/>
      <c r="DP134" s="217"/>
      <c r="DQ134" s="217"/>
      <c r="DR134" s="217"/>
      <c r="DS134" s="217"/>
      <c r="DT134" s="217"/>
      <c r="DU134" s="217"/>
      <c r="DV134" s="217"/>
      <c r="DW134" s="217"/>
      <c r="DX134" s="217"/>
      <c r="DY134" s="217"/>
      <c r="DZ134" s="217"/>
      <c r="EA134" s="214"/>
    </row>
    <row r="135" spans="1:131" ht="14.4" hidden="1" x14ac:dyDescent="0.2">
      <c r="AU135" s="242"/>
      <c r="AV135" s="242"/>
      <c r="AW135" s="242"/>
      <c r="AX135" s="242"/>
      <c r="AY135" s="242"/>
      <c r="AZ135" s="242"/>
      <c r="BA135" s="242"/>
      <c r="BB135" s="242"/>
      <c r="BC135" s="242"/>
      <c r="BD135" s="242"/>
      <c r="BE135" s="242"/>
      <c r="BF135" s="242"/>
      <c r="BG135" s="242"/>
      <c r="BH135" s="242"/>
      <c r="BI135" s="242"/>
      <c r="BJ135" s="242"/>
      <c r="BK135" s="242"/>
      <c r="BL135" s="242"/>
      <c r="BM135" s="242"/>
      <c r="BN135" s="242"/>
      <c r="BO135" s="242"/>
      <c r="BP135" s="242"/>
      <c r="BQ135" s="242"/>
      <c r="BR135" s="242"/>
      <c r="BS135" s="242"/>
      <c r="BT135" s="242"/>
      <c r="BU135" s="242"/>
      <c r="BV135" s="242"/>
      <c r="BW135" s="242"/>
      <c r="BX135" s="242"/>
      <c r="BY135" s="242"/>
      <c r="BZ135" s="242"/>
      <c r="CA135" s="242"/>
      <c r="CB135" s="242"/>
      <c r="CC135" s="242"/>
      <c r="CD135" s="242"/>
      <c r="CE135" s="242"/>
      <c r="CF135" s="242"/>
      <c r="CG135" s="242"/>
      <c r="CH135" s="242"/>
      <c r="CI135" s="242"/>
      <c r="CJ135" s="242"/>
      <c r="CK135" s="242"/>
      <c r="CL135" s="242"/>
      <c r="CM135" s="242"/>
      <c r="CN135" s="242"/>
      <c r="CO135" s="242"/>
      <c r="CP135" s="242"/>
      <c r="CQ135" s="242"/>
      <c r="CR135" s="242"/>
      <c r="CS135" s="242"/>
      <c r="CT135" s="242"/>
      <c r="CU135" s="242"/>
      <c r="CV135" s="242"/>
      <c r="CW135" s="242"/>
      <c r="CX135" s="242"/>
      <c r="CY135" s="242"/>
      <c r="CZ135" s="242"/>
      <c r="DA135" s="242"/>
      <c r="DB135" s="242"/>
      <c r="DC135" s="242"/>
      <c r="DD135" s="242"/>
      <c r="DE135" s="242"/>
      <c r="DF135" s="242"/>
      <c r="DG135" s="242"/>
      <c r="DH135" s="242"/>
      <c r="DI135" s="242"/>
      <c r="DJ135" s="242"/>
      <c r="DK135" s="242"/>
      <c r="DL135" s="242"/>
      <c r="DM135" s="242"/>
      <c r="DN135" s="242"/>
      <c r="DO135" s="242"/>
      <c r="DP135" s="242"/>
      <c r="DQ135" s="242"/>
      <c r="DR135" s="242"/>
      <c r="DS135" s="242"/>
      <c r="DT135" s="242"/>
      <c r="DU135" s="242"/>
      <c r="DV135" s="242"/>
      <c r="DW135" s="242"/>
      <c r="DX135" s="242"/>
      <c r="DY135" s="242"/>
      <c r="DZ135" s="242"/>
    </row>
  </sheetData>
  <sheetProtection algorithmName="SHA-512" hashValue="ILPdi77MwGPgld5/u4BNNaQhhoQU9ceJqefewzo7iWx/UDt+CDeOYTJ2vHEw7Qv2XmL44x16qzEEYppv81ailA==" saltValue="FgBf/M+ozVAclBC6vq5ZOQ==" spinCount="100000" sheet="1" objects="1" scenarios="1" formatRows="0"/>
  <mergeCells count="2035">
    <mergeCell ref="A2:BI2"/>
    <mergeCell ref="DJ2:DO2"/>
    <mergeCell ref="DQ2:DZ2"/>
    <mergeCell ref="A4:AY4"/>
    <mergeCell ref="BQ4:DZ4"/>
    <mergeCell ref="A5:P6"/>
    <mergeCell ref="Q5:U6"/>
    <mergeCell ref="V5:Z6"/>
    <mergeCell ref="AA5:AE6"/>
    <mergeCell ref="AF5:AJ6"/>
    <mergeCell ref="DL7:DP7"/>
    <mergeCell ref="DQ7:DU7"/>
    <mergeCell ref="DV7:DZ7"/>
    <mergeCell ref="CH7:CL7"/>
    <mergeCell ref="CM7:CQ7"/>
    <mergeCell ref="CR7:CV7"/>
    <mergeCell ref="CW7:DA7"/>
    <mergeCell ref="DB7:DF7"/>
    <mergeCell ref="DG7:DK7"/>
    <mergeCell ref="DV5:DZ6"/>
    <mergeCell ref="B7:P7"/>
    <mergeCell ref="Q7:U7"/>
    <mergeCell ref="V7:Z7"/>
    <mergeCell ref="AA7:AE7"/>
    <mergeCell ref="AF7:AJ7"/>
    <mergeCell ref="AK7:AO7"/>
    <mergeCell ref="AP7:AT7"/>
    <mergeCell ref="AU7:AY7"/>
    <mergeCell ref="BS7:CG7"/>
    <mergeCell ref="CR5:CV6"/>
    <mergeCell ref="CW5:DA6"/>
    <mergeCell ref="DB5:DF6"/>
    <mergeCell ref="DG5:DK6"/>
    <mergeCell ref="DL5:DP6"/>
    <mergeCell ref="DQ5:DU6"/>
    <mergeCell ref="AK5:AO6"/>
    <mergeCell ref="AP5:AT6"/>
    <mergeCell ref="AU5:AY6"/>
    <mergeCell ref="BQ5:CG6"/>
    <mergeCell ref="CH5:CL6"/>
    <mergeCell ref="CM5:CQ6"/>
    <mergeCell ref="AK9:AO9"/>
    <mergeCell ref="AP9:AT9"/>
    <mergeCell ref="AU9:AY9"/>
    <mergeCell ref="BS9:CG9"/>
    <mergeCell ref="CH9:CL9"/>
    <mergeCell ref="CM9:CQ9"/>
    <mergeCell ref="DB8:DF8"/>
    <mergeCell ref="DG8:DK8"/>
    <mergeCell ref="DL8:DP8"/>
    <mergeCell ref="DQ8:DU8"/>
    <mergeCell ref="DV8:DZ8"/>
    <mergeCell ref="B9:P9"/>
    <mergeCell ref="Q9:U9"/>
    <mergeCell ref="V9:Z9"/>
    <mergeCell ref="AA9:AE9"/>
    <mergeCell ref="AF9:AJ9"/>
    <mergeCell ref="AU8:AY8"/>
    <mergeCell ref="BS8:CG8"/>
    <mergeCell ref="CH8:CL8"/>
    <mergeCell ref="CM8:CQ8"/>
    <mergeCell ref="CR8:CV8"/>
    <mergeCell ref="CW8:DA8"/>
    <mergeCell ref="B8:P8"/>
    <mergeCell ref="Q8:U8"/>
    <mergeCell ref="V8:Z8"/>
    <mergeCell ref="AA8:AE8"/>
    <mergeCell ref="AF8:AJ8"/>
    <mergeCell ref="AK8:AO8"/>
    <mergeCell ref="AP8:AT8"/>
    <mergeCell ref="DL10:DP10"/>
    <mergeCell ref="DQ10:DU10"/>
    <mergeCell ref="DV10:DZ10"/>
    <mergeCell ref="B11:P11"/>
    <mergeCell ref="Q11:U11"/>
    <mergeCell ref="V11:Z11"/>
    <mergeCell ref="AA11:AE11"/>
    <mergeCell ref="AF11:AJ11"/>
    <mergeCell ref="AK11:AO11"/>
    <mergeCell ref="AP11:AT11"/>
    <mergeCell ref="CH10:CL10"/>
    <mergeCell ref="CM10:CQ10"/>
    <mergeCell ref="CR10:CV10"/>
    <mergeCell ref="CW10:DA10"/>
    <mergeCell ref="DB10:DF10"/>
    <mergeCell ref="DG10:DK10"/>
    <mergeCell ref="DV9:DZ9"/>
    <mergeCell ref="B10:P10"/>
    <mergeCell ref="Q10:U10"/>
    <mergeCell ref="V10:Z10"/>
    <mergeCell ref="AA10:AE10"/>
    <mergeCell ref="AF10:AJ10"/>
    <mergeCell ref="AK10:AO10"/>
    <mergeCell ref="AP10:AT10"/>
    <mergeCell ref="AU10:AY10"/>
    <mergeCell ref="BS10:CG10"/>
    <mergeCell ref="CR9:CV9"/>
    <mergeCell ref="CW9:DA9"/>
    <mergeCell ref="DB9:DF9"/>
    <mergeCell ref="DG9:DK9"/>
    <mergeCell ref="DL9:DP9"/>
    <mergeCell ref="DQ9:DU9"/>
    <mergeCell ref="AK12:AO12"/>
    <mergeCell ref="AP12:AT12"/>
    <mergeCell ref="AU12:AY12"/>
    <mergeCell ref="BS12:CG12"/>
    <mergeCell ref="CH12:CL12"/>
    <mergeCell ref="CM12:CQ12"/>
    <mergeCell ref="DB11:DF11"/>
    <mergeCell ref="DG11:DK11"/>
    <mergeCell ref="DL11:DP11"/>
    <mergeCell ref="DQ11:DU11"/>
    <mergeCell ref="DV11:DZ11"/>
    <mergeCell ref="B12:P12"/>
    <mergeCell ref="Q12:U12"/>
    <mergeCell ref="V12:Z12"/>
    <mergeCell ref="AA12:AE12"/>
    <mergeCell ref="AF12:AJ12"/>
    <mergeCell ref="AU11:AY11"/>
    <mergeCell ref="BS11:CG11"/>
    <mergeCell ref="CH11:CL11"/>
    <mergeCell ref="CM11:CQ11"/>
    <mergeCell ref="CR11:CV11"/>
    <mergeCell ref="CW11:DA11"/>
    <mergeCell ref="DL13:DP13"/>
    <mergeCell ref="DQ13:DU13"/>
    <mergeCell ref="DV13:DZ13"/>
    <mergeCell ref="B14:P14"/>
    <mergeCell ref="Q14:U14"/>
    <mergeCell ref="V14:Z14"/>
    <mergeCell ref="AA14:AE14"/>
    <mergeCell ref="AF14:AJ14"/>
    <mergeCell ref="AK14:AO14"/>
    <mergeCell ref="AP14:AT14"/>
    <mergeCell ref="CH13:CL13"/>
    <mergeCell ref="CM13:CQ13"/>
    <mergeCell ref="CR13:CV13"/>
    <mergeCell ref="CW13:DA13"/>
    <mergeCell ref="DB13:DF13"/>
    <mergeCell ref="DG13:DK13"/>
    <mergeCell ref="DV12:DZ12"/>
    <mergeCell ref="B13:P13"/>
    <mergeCell ref="Q13:U13"/>
    <mergeCell ref="V13:Z13"/>
    <mergeCell ref="AA13:AE13"/>
    <mergeCell ref="AF13:AJ13"/>
    <mergeCell ref="AK13:AO13"/>
    <mergeCell ref="AP13:AT13"/>
    <mergeCell ref="AU13:AY13"/>
    <mergeCell ref="BS13:CG13"/>
    <mergeCell ref="CR12:CV12"/>
    <mergeCell ref="CW12:DA12"/>
    <mergeCell ref="DB12:DF12"/>
    <mergeCell ref="DG12:DK12"/>
    <mergeCell ref="DL12:DP12"/>
    <mergeCell ref="DQ12:DU12"/>
    <mergeCell ref="AK15:AO15"/>
    <mergeCell ref="AP15:AT15"/>
    <mergeCell ref="AU15:AY15"/>
    <mergeCell ref="BS15:CG15"/>
    <mergeCell ref="CH15:CL15"/>
    <mergeCell ref="CM15:CQ15"/>
    <mergeCell ref="DB14:DF14"/>
    <mergeCell ref="DG14:DK14"/>
    <mergeCell ref="DL14:DP14"/>
    <mergeCell ref="DQ14:DU14"/>
    <mergeCell ref="DV14:DZ14"/>
    <mergeCell ref="B15:P15"/>
    <mergeCell ref="Q15:U15"/>
    <mergeCell ref="V15:Z15"/>
    <mergeCell ref="AA15:AE15"/>
    <mergeCell ref="AF15:AJ15"/>
    <mergeCell ref="AU14:AY14"/>
    <mergeCell ref="BS14:CG14"/>
    <mergeCell ref="CH14:CL14"/>
    <mergeCell ref="CM14:CQ14"/>
    <mergeCell ref="CR14:CV14"/>
    <mergeCell ref="CW14:DA14"/>
    <mergeCell ref="DL16:DP16"/>
    <mergeCell ref="DQ16:DU16"/>
    <mergeCell ref="DV16:DZ16"/>
    <mergeCell ref="B17:P17"/>
    <mergeCell ref="Q17:U17"/>
    <mergeCell ref="V17:Z17"/>
    <mergeCell ref="AA17:AE17"/>
    <mergeCell ref="AF17:AJ17"/>
    <mergeCell ref="AK17:AO17"/>
    <mergeCell ref="AP17:AT17"/>
    <mergeCell ref="CH16:CL16"/>
    <mergeCell ref="CM16:CQ16"/>
    <mergeCell ref="CR16:CV16"/>
    <mergeCell ref="CW16:DA16"/>
    <mergeCell ref="DB16:DF16"/>
    <mergeCell ref="DG16:DK16"/>
    <mergeCell ref="DV15:DZ15"/>
    <mergeCell ref="B16:P16"/>
    <mergeCell ref="Q16:U16"/>
    <mergeCell ref="V16:Z16"/>
    <mergeCell ref="AA16:AE16"/>
    <mergeCell ref="AF16:AJ16"/>
    <mergeCell ref="AK16:AO16"/>
    <mergeCell ref="AP16:AT16"/>
    <mergeCell ref="AU16:AY16"/>
    <mergeCell ref="BS16:CG16"/>
    <mergeCell ref="CR15:CV15"/>
    <mergeCell ref="CW15:DA15"/>
    <mergeCell ref="DB15:DF15"/>
    <mergeCell ref="DG15:DK15"/>
    <mergeCell ref="DL15:DP15"/>
    <mergeCell ref="DQ15:DU15"/>
    <mergeCell ref="AK18:AO18"/>
    <mergeCell ref="AP18:AT18"/>
    <mergeCell ref="AU18:AY18"/>
    <mergeCell ref="BS18:CG18"/>
    <mergeCell ref="CH18:CL18"/>
    <mergeCell ref="CM18:CQ18"/>
    <mergeCell ref="DB17:DF17"/>
    <mergeCell ref="DG17:DK17"/>
    <mergeCell ref="DL17:DP17"/>
    <mergeCell ref="DQ17:DU17"/>
    <mergeCell ref="DV17:DZ17"/>
    <mergeCell ref="B18:P18"/>
    <mergeCell ref="Q18:U18"/>
    <mergeCell ref="V18:Z18"/>
    <mergeCell ref="AA18:AE18"/>
    <mergeCell ref="AF18:AJ18"/>
    <mergeCell ref="AU17:AY17"/>
    <mergeCell ref="BS17:CG17"/>
    <mergeCell ref="CH17:CL17"/>
    <mergeCell ref="CM17:CQ17"/>
    <mergeCell ref="CR17:CV17"/>
    <mergeCell ref="CW17:DA17"/>
    <mergeCell ref="DL19:DP19"/>
    <mergeCell ref="DQ19:DU19"/>
    <mergeCell ref="DV19:DZ19"/>
    <mergeCell ref="B20:P20"/>
    <mergeCell ref="Q20:U20"/>
    <mergeCell ref="V20:Z20"/>
    <mergeCell ref="AA20:AE20"/>
    <mergeCell ref="AF20:AJ20"/>
    <mergeCell ref="AK20:AO20"/>
    <mergeCell ref="AP20:AT20"/>
    <mergeCell ref="CH19:CL19"/>
    <mergeCell ref="CM19:CQ19"/>
    <mergeCell ref="CR19:CV19"/>
    <mergeCell ref="CW19:DA19"/>
    <mergeCell ref="DB19:DF19"/>
    <mergeCell ref="DG19:DK19"/>
    <mergeCell ref="DV18:DZ18"/>
    <mergeCell ref="B19:P19"/>
    <mergeCell ref="Q19:U19"/>
    <mergeCell ref="V19:Z19"/>
    <mergeCell ref="AA19:AE19"/>
    <mergeCell ref="AF19:AJ19"/>
    <mergeCell ref="AK19:AO19"/>
    <mergeCell ref="AP19:AT19"/>
    <mergeCell ref="AU19:AY19"/>
    <mergeCell ref="BS19:CG19"/>
    <mergeCell ref="CR18:CV18"/>
    <mergeCell ref="CW18:DA18"/>
    <mergeCell ref="DB18:DF18"/>
    <mergeCell ref="DG18:DK18"/>
    <mergeCell ref="DL18:DP18"/>
    <mergeCell ref="DQ18:DU18"/>
    <mergeCell ref="AK21:AO21"/>
    <mergeCell ref="AP21:AT21"/>
    <mergeCell ref="AU21:AY21"/>
    <mergeCell ref="BS21:CG21"/>
    <mergeCell ref="CH21:CL21"/>
    <mergeCell ref="CM21:CQ21"/>
    <mergeCell ref="DB20:DF20"/>
    <mergeCell ref="DG20:DK20"/>
    <mergeCell ref="DL20:DP20"/>
    <mergeCell ref="DQ20:DU20"/>
    <mergeCell ref="DV20:DZ20"/>
    <mergeCell ref="B21:P21"/>
    <mergeCell ref="Q21:U21"/>
    <mergeCell ref="V21:Z21"/>
    <mergeCell ref="AA21:AE21"/>
    <mergeCell ref="AF21:AJ21"/>
    <mergeCell ref="AU20:AY20"/>
    <mergeCell ref="BS20:CG20"/>
    <mergeCell ref="CH20:CL20"/>
    <mergeCell ref="CM20:CQ20"/>
    <mergeCell ref="CR20:CV20"/>
    <mergeCell ref="CW20:DA20"/>
    <mergeCell ref="DG22:DK22"/>
    <mergeCell ref="DL22:DP22"/>
    <mergeCell ref="DQ22:DU22"/>
    <mergeCell ref="DV22:DZ22"/>
    <mergeCell ref="B23:P23"/>
    <mergeCell ref="Q23:U23"/>
    <mergeCell ref="V23:Z23"/>
    <mergeCell ref="AA23:AE23"/>
    <mergeCell ref="AF23:AJ23"/>
    <mergeCell ref="AK23:AO23"/>
    <mergeCell ref="BS22:CG22"/>
    <mergeCell ref="CH22:CL22"/>
    <mergeCell ref="CM22:CQ22"/>
    <mergeCell ref="CR22:CV22"/>
    <mergeCell ref="CW22:DA22"/>
    <mergeCell ref="DB22:DF22"/>
    <mergeCell ref="DV21:DZ21"/>
    <mergeCell ref="B22:P22"/>
    <mergeCell ref="Q22:U22"/>
    <mergeCell ref="V22:Z22"/>
    <mergeCell ref="AA22:AE22"/>
    <mergeCell ref="AF22:AJ22"/>
    <mergeCell ref="AK22:AO22"/>
    <mergeCell ref="AP22:AT22"/>
    <mergeCell ref="AU22:AY22"/>
    <mergeCell ref="AZ22:BD22"/>
    <mergeCell ref="CR21:CV21"/>
    <mergeCell ref="CW21:DA21"/>
    <mergeCell ref="DB21:DF21"/>
    <mergeCell ref="DG21:DK21"/>
    <mergeCell ref="DL21:DP21"/>
    <mergeCell ref="DQ21:DU21"/>
    <mergeCell ref="DV23:DZ23"/>
    <mergeCell ref="A24:AY24"/>
    <mergeCell ref="BS24:CG24"/>
    <mergeCell ref="CH24:CL24"/>
    <mergeCell ref="CM24:CQ24"/>
    <mergeCell ref="CR24:CV24"/>
    <mergeCell ref="CW24:DA24"/>
    <mergeCell ref="DB24:DF24"/>
    <mergeCell ref="DG24:DK24"/>
    <mergeCell ref="DL24:DP24"/>
    <mergeCell ref="CR23:CV23"/>
    <mergeCell ref="CW23:DA23"/>
    <mergeCell ref="DB23:DF23"/>
    <mergeCell ref="DG23:DK23"/>
    <mergeCell ref="DL23:DP23"/>
    <mergeCell ref="DQ23:DU23"/>
    <mergeCell ref="AP23:AT23"/>
    <mergeCell ref="AU23:AY23"/>
    <mergeCell ref="AZ23:BD23"/>
    <mergeCell ref="BS23:CG23"/>
    <mergeCell ref="CH23:CL23"/>
    <mergeCell ref="CM23:CQ23"/>
    <mergeCell ref="DL25:DP25"/>
    <mergeCell ref="DQ25:DU25"/>
    <mergeCell ref="DV25:DZ25"/>
    <mergeCell ref="A26:P27"/>
    <mergeCell ref="Q26:U27"/>
    <mergeCell ref="V26:Z27"/>
    <mergeCell ref="AA26:AE27"/>
    <mergeCell ref="AF26:AJ27"/>
    <mergeCell ref="AK26:AO27"/>
    <mergeCell ref="AP26:AT27"/>
    <mergeCell ref="DQ24:DU24"/>
    <mergeCell ref="DV24:DZ24"/>
    <mergeCell ref="A25:BI25"/>
    <mergeCell ref="BS25:CG25"/>
    <mergeCell ref="CH25:CL25"/>
    <mergeCell ref="CM25:CQ25"/>
    <mergeCell ref="CR25:CV25"/>
    <mergeCell ref="CW25:DA25"/>
    <mergeCell ref="DB25:DF25"/>
    <mergeCell ref="DG25:DK25"/>
    <mergeCell ref="DV26:DZ26"/>
    <mergeCell ref="BS27:CG27"/>
    <mergeCell ref="CH27:CL27"/>
    <mergeCell ref="CM27:CQ27"/>
    <mergeCell ref="CR27:CV27"/>
    <mergeCell ref="CW27:DA27"/>
    <mergeCell ref="DB27:DF27"/>
    <mergeCell ref="DG27:DK27"/>
    <mergeCell ref="DL27:DP27"/>
    <mergeCell ref="DQ27:DU27"/>
    <mergeCell ref="CR26:CV26"/>
    <mergeCell ref="CW26:DA26"/>
    <mergeCell ref="DB26:DF26"/>
    <mergeCell ref="DG26:DK26"/>
    <mergeCell ref="DL26:DP26"/>
    <mergeCell ref="DQ26:DU26"/>
    <mergeCell ref="AU26:AY27"/>
    <mergeCell ref="AZ26:BD27"/>
    <mergeCell ref="BE26:BI27"/>
    <mergeCell ref="BS26:CG26"/>
    <mergeCell ref="CH26:CL26"/>
    <mergeCell ref="CM26:CQ26"/>
    <mergeCell ref="DB28:DF28"/>
    <mergeCell ref="DG28:DK28"/>
    <mergeCell ref="DL28:DP28"/>
    <mergeCell ref="DQ28:DU28"/>
    <mergeCell ref="DV28:DZ28"/>
    <mergeCell ref="B29:P29"/>
    <mergeCell ref="Q29:U29"/>
    <mergeCell ref="V29:Z29"/>
    <mergeCell ref="AA29:AE29"/>
    <mergeCell ref="AF29:AJ29"/>
    <mergeCell ref="BE28:BI28"/>
    <mergeCell ref="BS28:CG28"/>
    <mergeCell ref="CH28:CL28"/>
    <mergeCell ref="CM28:CQ28"/>
    <mergeCell ref="CR28:CV28"/>
    <mergeCell ref="CW28:DA28"/>
    <mergeCell ref="DV27:DZ27"/>
    <mergeCell ref="B28:P28"/>
    <mergeCell ref="Q28:U28"/>
    <mergeCell ref="V28:Z28"/>
    <mergeCell ref="AA28:AE28"/>
    <mergeCell ref="AF28:AJ28"/>
    <mergeCell ref="AK28:AO28"/>
    <mergeCell ref="AP28:AT28"/>
    <mergeCell ref="AU28:AY28"/>
    <mergeCell ref="AZ28:BD28"/>
    <mergeCell ref="AU30:AY30"/>
    <mergeCell ref="AZ30:BD30"/>
    <mergeCell ref="BE30:BI30"/>
    <mergeCell ref="BS30:CG30"/>
    <mergeCell ref="CH30:CL30"/>
    <mergeCell ref="CM30:CQ30"/>
    <mergeCell ref="DL29:DP29"/>
    <mergeCell ref="DQ29:DU29"/>
    <mergeCell ref="DV29:DZ29"/>
    <mergeCell ref="B30:P30"/>
    <mergeCell ref="Q30:U30"/>
    <mergeCell ref="V30:Z30"/>
    <mergeCell ref="AA30:AE30"/>
    <mergeCell ref="AF30:AJ30"/>
    <mergeCell ref="AK30:AO30"/>
    <mergeCell ref="AP30:AT30"/>
    <mergeCell ref="CH29:CL29"/>
    <mergeCell ref="CM29:CQ29"/>
    <mergeCell ref="CR29:CV29"/>
    <mergeCell ref="CW29:DA29"/>
    <mergeCell ref="DB29:DF29"/>
    <mergeCell ref="DG29:DK29"/>
    <mergeCell ref="AK29:AO29"/>
    <mergeCell ref="AP29:AT29"/>
    <mergeCell ref="AU29:AY29"/>
    <mergeCell ref="AZ29:BD29"/>
    <mergeCell ref="BE29:BI29"/>
    <mergeCell ref="BS29:CG29"/>
    <mergeCell ref="DB31:DF31"/>
    <mergeCell ref="DG31:DK31"/>
    <mergeCell ref="DL31:DP31"/>
    <mergeCell ref="DQ31:DU31"/>
    <mergeCell ref="DV31:DZ31"/>
    <mergeCell ref="B32:P32"/>
    <mergeCell ref="Q32:U32"/>
    <mergeCell ref="V32:Z32"/>
    <mergeCell ref="AA32:AE32"/>
    <mergeCell ref="AF32:AJ32"/>
    <mergeCell ref="BE31:BI31"/>
    <mergeCell ref="BS31:CG31"/>
    <mergeCell ref="CH31:CL31"/>
    <mergeCell ref="CM31:CQ31"/>
    <mergeCell ref="CR31:CV31"/>
    <mergeCell ref="CW31:DA31"/>
    <mergeCell ref="DV30:DZ30"/>
    <mergeCell ref="B31:P31"/>
    <mergeCell ref="Q31:U31"/>
    <mergeCell ref="V31:Z31"/>
    <mergeCell ref="AA31:AE31"/>
    <mergeCell ref="AF31:AJ31"/>
    <mergeCell ref="AK31:AO31"/>
    <mergeCell ref="AP31:AT31"/>
    <mergeCell ref="AU31:AY31"/>
    <mergeCell ref="AZ31:BD31"/>
    <mergeCell ref="CR30:CV30"/>
    <mergeCell ref="CW30:DA30"/>
    <mergeCell ref="DB30:DF30"/>
    <mergeCell ref="DG30:DK30"/>
    <mergeCell ref="DL30:DP30"/>
    <mergeCell ref="DQ30:DU30"/>
    <mergeCell ref="AU33:AY33"/>
    <mergeCell ref="AZ33:BD33"/>
    <mergeCell ref="BE33:BI33"/>
    <mergeCell ref="BS33:CG33"/>
    <mergeCell ref="CH33:CL33"/>
    <mergeCell ref="CM33:CQ33"/>
    <mergeCell ref="DL32:DP32"/>
    <mergeCell ref="DQ32:DU32"/>
    <mergeCell ref="DV32:DZ32"/>
    <mergeCell ref="B33:P33"/>
    <mergeCell ref="Q33:U33"/>
    <mergeCell ref="V33:Z33"/>
    <mergeCell ref="AA33:AE33"/>
    <mergeCell ref="AF33:AJ33"/>
    <mergeCell ref="AK33:AO33"/>
    <mergeCell ref="AP33:AT33"/>
    <mergeCell ref="CH32:CL32"/>
    <mergeCell ref="CM32:CQ32"/>
    <mergeCell ref="CR32:CV32"/>
    <mergeCell ref="CW32:DA32"/>
    <mergeCell ref="DB32:DF32"/>
    <mergeCell ref="DG32:DK32"/>
    <mergeCell ref="AK32:AO32"/>
    <mergeCell ref="AP32:AT32"/>
    <mergeCell ref="AU32:AY32"/>
    <mergeCell ref="AZ32:BD32"/>
    <mergeCell ref="BE32:BI32"/>
    <mergeCell ref="BS32:CG32"/>
    <mergeCell ref="DB34:DF34"/>
    <mergeCell ref="DG34:DK34"/>
    <mergeCell ref="DL34:DP34"/>
    <mergeCell ref="DQ34:DU34"/>
    <mergeCell ref="DV34:DZ34"/>
    <mergeCell ref="B35:P35"/>
    <mergeCell ref="Q35:U35"/>
    <mergeCell ref="V35:Z35"/>
    <mergeCell ref="AA35:AE35"/>
    <mergeCell ref="AF35:AJ35"/>
    <mergeCell ref="BE34:BI34"/>
    <mergeCell ref="BS34:CG34"/>
    <mergeCell ref="CH34:CL34"/>
    <mergeCell ref="CM34:CQ34"/>
    <mergeCell ref="CR34:CV34"/>
    <mergeCell ref="CW34:DA34"/>
    <mergeCell ref="DV33:DZ33"/>
    <mergeCell ref="B34:P34"/>
    <mergeCell ref="Q34:U34"/>
    <mergeCell ref="V34:Z34"/>
    <mergeCell ref="AA34:AE34"/>
    <mergeCell ref="AF34:AJ34"/>
    <mergeCell ref="AK34:AO34"/>
    <mergeCell ref="AP34:AT34"/>
    <mergeCell ref="AU34:AY34"/>
    <mergeCell ref="AZ34:BD34"/>
    <mergeCell ref="CR33:CV33"/>
    <mergeCell ref="CW33:DA33"/>
    <mergeCell ref="DB33:DF33"/>
    <mergeCell ref="DG33:DK33"/>
    <mergeCell ref="DL33:DP33"/>
    <mergeCell ref="DQ33:DU33"/>
    <mergeCell ref="AU36:AY36"/>
    <mergeCell ref="AZ36:BD36"/>
    <mergeCell ref="BE36:BI36"/>
    <mergeCell ref="BS36:CG36"/>
    <mergeCell ref="CH36:CL36"/>
    <mergeCell ref="CM36:CQ36"/>
    <mergeCell ref="DL35:DP35"/>
    <mergeCell ref="DQ35:DU35"/>
    <mergeCell ref="DV35:DZ35"/>
    <mergeCell ref="B36:P36"/>
    <mergeCell ref="Q36:U36"/>
    <mergeCell ref="V36:Z36"/>
    <mergeCell ref="AA36:AE36"/>
    <mergeCell ref="AF36:AJ36"/>
    <mergeCell ref="AK36:AO36"/>
    <mergeCell ref="AP36:AT36"/>
    <mergeCell ref="CH35:CL35"/>
    <mergeCell ref="CM35:CQ35"/>
    <mergeCell ref="CR35:CV35"/>
    <mergeCell ref="CW35:DA35"/>
    <mergeCell ref="DB35:DF35"/>
    <mergeCell ref="DG35:DK35"/>
    <mergeCell ref="AK35:AO35"/>
    <mergeCell ref="AP35:AT35"/>
    <mergeCell ref="AU35:AY35"/>
    <mergeCell ref="AZ35:BD35"/>
    <mergeCell ref="BE35:BI35"/>
    <mergeCell ref="BS35:CG35"/>
    <mergeCell ref="DB37:DF37"/>
    <mergeCell ref="DG37:DK37"/>
    <mergeCell ref="DL37:DP37"/>
    <mergeCell ref="DQ37:DU37"/>
    <mergeCell ref="DV37:DZ37"/>
    <mergeCell ref="B38:P38"/>
    <mergeCell ref="Q38:U38"/>
    <mergeCell ref="V38:Z38"/>
    <mergeCell ref="AA38:AE38"/>
    <mergeCell ref="AF38:AJ38"/>
    <mergeCell ref="BE37:BI37"/>
    <mergeCell ref="BS37:CG37"/>
    <mergeCell ref="CH37:CL37"/>
    <mergeCell ref="CM37:CQ37"/>
    <mergeCell ref="CR37:CV37"/>
    <mergeCell ref="CW37:DA37"/>
    <mergeCell ref="DV36:DZ36"/>
    <mergeCell ref="B37:P37"/>
    <mergeCell ref="Q37:U37"/>
    <mergeCell ref="V37:Z37"/>
    <mergeCell ref="AA37:AE37"/>
    <mergeCell ref="AF37:AJ37"/>
    <mergeCell ref="AK37:AO37"/>
    <mergeCell ref="AP37:AT37"/>
    <mergeCell ref="AU37:AY37"/>
    <mergeCell ref="AZ37:BD37"/>
    <mergeCell ref="CR36:CV36"/>
    <mergeCell ref="CW36:DA36"/>
    <mergeCell ref="DB36:DF36"/>
    <mergeCell ref="DG36:DK36"/>
    <mergeCell ref="DL36:DP36"/>
    <mergeCell ref="DQ36:DU36"/>
    <mergeCell ref="AU39:AY39"/>
    <mergeCell ref="AZ39:BD39"/>
    <mergeCell ref="BE39:BI39"/>
    <mergeCell ref="BS39:CG39"/>
    <mergeCell ref="CH39:CL39"/>
    <mergeCell ref="CM39:CQ39"/>
    <mergeCell ref="DL38:DP38"/>
    <mergeCell ref="DQ38:DU38"/>
    <mergeCell ref="DV38:DZ38"/>
    <mergeCell ref="B39:P39"/>
    <mergeCell ref="Q39:U39"/>
    <mergeCell ref="V39:Z39"/>
    <mergeCell ref="AA39:AE39"/>
    <mergeCell ref="AF39:AJ39"/>
    <mergeCell ref="AK39:AO39"/>
    <mergeCell ref="AP39:AT39"/>
    <mergeCell ref="CH38:CL38"/>
    <mergeCell ref="CM38:CQ38"/>
    <mergeCell ref="CR38:CV38"/>
    <mergeCell ref="CW38:DA38"/>
    <mergeCell ref="DB38:DF38"/>
    <mergeCell ref="DG38:DK38"/>
    <mergeCell ref="AK38:AO38"/>
    <mergeCell ref="AP38:AT38"/>
    <mergeCell ref="AU38:AY38"/>
    <mergeCell ref="AZ38:BD38"/>
    <mergeCell ref="BE38:BI38"/>
    <mergeCell ref="BS38:CG38"/>
    <mergeCell ref="DB40:DF40"/>
    <mergeCell ref="DG40:DK40"/>
    <mergeCell ref="DL40:DP40"/>
    <mergeCell ref="DQ40:DU40"/>
    <mergeCell ref="DV40:DZ40"/>
    <mergeCell ref="B41:P41"/>
    <mergeCell ref="Q41:U41"/>
    <mergeCell ref="V41:Z41"/>
    <mergeCell ref="AA41:AE41"/>
    <mergeCell ref="AF41:AJ41"/>
    <mergeCell ref="BE40:BI40"/>
    <mergeCell ref="BS40:CG40"/>
    <mergeCell ref="CH40:CL40"/>
    <mergeCell ref="CM40:CQ40"/>
    <mergeCell ref="CR40:CV40"/>
    <mergeCell ref="CW40:DA40"/>
    <mergeCell ref="DV39:DZ39"/>
    <mergeCell ref="B40:P40"/>
    <mergeCell ref="Q40:U40"/>
    <mergeCell ref="V40:Z40"/>
    <mergeCell ref="AA40:AE40"/>
    <mergeCell ref="AF40:AJ40"/>
    <mergeCell ref="AK40:AO40"/>
    <mergeCell ref="AP40:AT40"/>
    <mergeCell ref="AU40:AY40"/>
    <mergeCell ref="AZ40:BD40"/>
    <mergeCell ref="CR39:CV39"/>
    <mergeCell ref="CW39:DA39"/>
    <mergeCell ref="DB39:DF39"/>
    <mergeCell ref="DG39:DK39"/>
    <mergeCell ref="DL39:DP39"/>
    <mergeCell ref="DQ39:DU39"/>
    <mergeCell ref="AU42:AY42"/>
    <mergeCell ref="AZ42:BD42"/>
    <mergeCell ref="BE42:BI42"/>
    <mergeCell ref="BS42:CG42"/>
    <mergeCell ref="CH42:CL42"/>
    <mergeCell ref="CM42:CQ42"/>
    <mergeCell ref="DL41:DP41"/>
    <mergeCell ref="DQ41:DU41"/>
    <mergeCell ref="DV41:DZ41"/>
    <mergeCell ref="B42:P42"/>
    <mergeCell ref="Q42:U42"/>
    <mergeCell ref="V42:Z42"/>
    <mergeCell ref="AA42:AE42"/>
    <mergeCell ref="AF42:AJ42"/>
    <mergeCell ref="AK42:AO42"/>
    <mergeCell ref="AP42:AT42"/>
    <mergeCell ref="CH41:CL41"/>
    <mergeCell ref="CM41:CQ41"/>
    <mergeCell ref="CR41:CV41"/>
    <mergeCell ref="CW41:DA41"/>
    <mergeCell ref="DB41:DF41"/>
    <mergeCell ref="DG41:DK41"/>
    <mergeCell ref="AK41:AO41"/>
    <mergeCell ref="AP41:AT41"/>
    <mergeCell ref="AU41:AY41"/>
    <mergeCell ref="AZ41:BD41"/>
    <mergeCell ref="BE41:BI41"/>
    <mergeCell ref="BS41:CG41"/>
    <mergeCell ref="DB43:DF43"/>
    <mergeCell ref="DG43:DK43"/>
    <mergeCell ref="DL43:DP43"/>
    <mergeCell ref="DQ43:DU43"/>
    <mergeCell ref="DV43:DZ43"/>
    <mergeCell ref="B44:P44"/>
    <mergeCell ref="Q44:U44"/>
    <mergeCell ref="V44:Z44"/>
    <mergeCell ref="AA44:AE44"/>
    <mergeCell ref="AF44:AJ44"/>
    <mergeCell ref="BE43:BI43"/>
    <mergeCell ref="BS43:CG43"/>
    <mergeCell ref="CH43:CL43"/>
    <mergeCell ref="CM43:CQ43"/>
    <mergeCell ref="CR43:CV43"/>
    <mergeCell ref="CW43:DA43"/>
    <mergeCell ref="DV42:DZ42"/>
    <mergeCell ref="B43:P43"/>
    <mergeCell ref="Q43:U43"/>
    <mergeCell ref="V43:Z43"/>
    <mergeCell ref="AA43:AE43"/>
    <mergeCell ref="AF43:AJ43"/>
    <mergeCell ref="AK43:AO43"/>
    <mergeCell ref="AP43:AT43"/>
    <mergeCell ref="AU43:AY43"/>
    <mergeCell ref="AZ43:BD43"/>
    <mergeCell ref="CR42:CV42"/>
    <mergeCell ref="CW42:DA42"/>
    <mergeCell ref="DB42:DF42"/>
    <mergeCell ref="DG42:DK42"/>
    <mergeCell ref="DL42:DP42"/>
    <mergeCell ref="DQ42:DU42"/>
    <mergeCell ref="AU45:AY45"/>
    <mergeCell ref="AZ45:BD45"/>
    <mergeCell ref="BE45:BI45"/>
    <mergeCell ref="BS45:CG45"/>
    <mergeCell ref="CH45:CL45"/>
    <mergeCell ref="CM45:CQ45"/>
    <mergeCell ref="DL44:DP44"/>
    <mergeCell ref="DQ44:DU44"/>
    <mergeCell ref="DV44:DZ44"/>
    <mergeCell ref="B45:P45"/>
    <mergeCell ref="Q45:U45"/>
    <mergeCell ref="V45:Z45"/>
    <mergeCell ref="AA45:AE45"/>
    <mergeCell ref="AF45:AJ45"/>
    <mergeCell ref="AK45:AO45"/>
    <mergeCell ref="AP45:AT45"/>
    <mergeCell ref="CH44:CL44"/>
    <mergeCell ref="CM44:CQ44"/>
    <mergeCell ref="CR44:CV44"/>
    <mergeCell ref="CW44:DA44"/>
    <mergeCell ref="DB44:DF44"/>
    <mergeCell ref="DG44:DK44"/>
    <mergeCell ref="AK44:AO44"/>
    <mergeCell ref="AP44:AT44"/>
    <mergeCell ref="AU44:AY44"/>
    <mergeCell ref="AZ44:BD44"/>
    <mergeCell ref="BE44:BI44"/>
    <mergeCell ref="BS44:CG44"/>
    <mergeCell ref="DB46:DF46"/>
    <mergeCell ref="DG46:DK46"/>
    <mergeCell ref="DL46:DP46"/>
    <mergeCell ref="DQ46:DU46"/>
    <mergeCell ref="DV46:DZ46"/>
    <mergeCell ref="B47:P47"/>
    <mergeCell ref="Q47:U47"/>
    <mergeCell ref="V47:Z47"/>
    <mergeCell ref="AA47:AE47"/>
    <mergeCell ref="AF47:AJ47"/>
    <mergeCell ref="BE46:BI46"/>
    <mergeCell ref="BS46:CG46"/>
    <mergeCell ref="CH46:CL46"/>
    <mergeCell ref="CM46:CQ46"/>
    <mergeCell ref="CR46:CV46"/>
    <mergeCell ref="CW46:DA46"/>
    <mergeCell ref="DV45:DZ45"/>
    <mergeCell ref="B46:P46"/>
    <mergeCell ref="Q46:U46"/>
    <mergeCell ref="V46:Z46"/>
    <mergeCell ref="AA46:AE46"/>
    <mergeCell ref="AF46:AJ46"/>
    <mergeCell ref="AK46:AO46"/>
    <mergeCell ref="AP46:AT46"/>
    <mergeCell ref="AU46:AY46"/>
    <mergeCell ref="AZ46:BD46"/>
    <mergeCell ref="CR45:CV45"/>
    <mergeCell ref="CW45:DA45"/>
    <mergeCell ref="DB45:DF45"/>
    <mergeCell ref="DG45:DK45"/>
    <mergeCell ref="DL45:DP45"/>
    <mergeCell ref="DQ45:DU45"/>
    <mergeCell ref="AU48:AY48"/>
    <mergeCell ref="AZ48:BD48"/>
    <mergeCell ref="BE48:BI48"/>
    <mergeCell ref="BS48:CG48"/>
    <mergeCell ref="CH48:CL48"/>
    <mergeCell ref="CM48:CQ48"/>
    <mergeCell ref="DL47:DP47"/>
    <mergeCell ref="DQ47:DU47"/>
    <mergeCell ref="DV47:DZ47"/>
    <mergeCell ref="B48:P48"/>
    <mergeCell ref="Q48:U48"/>
    <mergeCell ref="V48:Z48"/>
    <mergeCell ref="AA48:AE48"/>
    <mergeCell ref="AF48:AJ48"/>
    <mergeCell ref="AK48:AO48"/>
    <mergeCell ref="AP48:AT48"/>
    <mergeCell ref="CH47:CL47"/>
    <mergeCell ref="CM47:CQ47"/>
    <mergeCell ref="CR47:CV47"/>
    <mergeCell ref="CW47:DA47"/>
    <mergeCell ref="DB47:DF47"/>
    <mergeCell ref="DG47:DK47"/>
    <mergeCell ref="AK47:AO47"/>
    <mergeCell ref="AP47:AT47"/>
    <mergeCell ref="AU47:AY47"/>
    <mergeCell ref="AZ47:BD47"/>
    <mergeCell ref="BE47:BI47"/>
    <mergeCell ref="BS47:CG47"/>
    <mergeCell ref="DB49:DF49"/>
    <mergeCell ref="DG49:DK49"/>
    <mergeCell ref="DL49:DP49"/>
    <mergeCell ref="DQ49:DU49"/>
    <mergeCell ref="DV49:DZ49"/>
    <mergeCell ref="B50:P50"/>
    <mergeCell ref="Q50:U50"/>
    <mergeCell ref="V50:Z50"/>
    <mergeCell ref="AA50:AE50"/>
    <mergeCell ref="AF50:AJ50"/>
    <mergeCell ref="BE49:BI49"/>
    <mergeCell ref="BS49:CG49"/>
    <mergeCell ref="CH49:CL49"/>
    <mergeCell ref="CM49:CQ49"/>
    <mergeCell ref="CR49:CV49"/>
    <mergeCell ref="CW49:DA49"/>
    <mergeCell ref="DV48:DZ48"/>
    <mergeCell ref="B49:P49"/>
    <mergeCell ref="Q49:U49"/>
    <mergeCell ref="V49:Z49"/>
    <mergeCell ref="AA49:AE49"/>
    <mergeCell ref="AF49:AJ49"/>
    <mergeCell ref="AK49:AO49"/>
    <mergeCell ref="AP49:AT49"/>
    <mergeCell ref="AU49:AY49"/>
    <mergeCell ref="AZ49:BD49"/>
    <mergeCell ref="CR48:CV48"/>
    <mergeCell ref="CW48:DA48"/>
    <mergeCell ref="DB48:DF48"/>
    <mergeCell ref="DG48:DK48"/>
    <mergeCell ref="DL48:DP48"/>
    <mergeCell ref="DQ48:DU48"/>
    <mergeCell ref="AU51:AY51"/>
    <mergeCell ref="AZ51:BD51"/>
    <mergeCell ref="BE51:BI51"/>
    <mergeCell ref="BS51:CG51"/>
    <mergeCell ref="CH51:CL51"/>
    <mergeCell ref="CM51:CQ51"/>
    <mergeCell ref="DL50:DP50"/>
    <mergeCell ref="DQ50:DU50"/>
    <mergeCell ref="DV50:DZ50"/>
    <mergeCell ref="B51:P51"/>
    <mergeCell ref="Q51:U51"/>
    <mergeCell ref="V51:Z51"/>
    <mergeCell ref="AA51:AE51"/>
    <mergeCell ref="AF51:AJ51"/>
    <mergeCell ref="AK51:AO51"/>
    <mergeCell ref="AP51:AT51"/>
    <mergeCell ref="CH50:CL50"/>
    <mergeCell ref="CM50:CQ50"/>
    <mergeCell ref="CR50:CV50"/>
    <mergeCell ref="CW50:DA50"/>
    <mergeCell ref="DB50:DF50"/>
    <mergeCell ref="DG50:DK50"/>
    <mergeCell ref="AK50:AO50"/>
    <mergeCell ref="AP50:AT50"/>
    <mergeCell ref="AU50:AY50"/>
    <mergeCell ref="AZ50:BD50"/>
    <mergeCell ref="BE50:BI50"/>
    <mergeCell ref="BS50:CG50"/>
    <mergeCell ref="DB52:DF52"/>
    <mergeCell ref="DG52:DK52"/>
    <mergeCell ref="DL52:DP52"/>
    <mergeCell ref="DQ52:DU52"/>
    <mergeCell ref="DV52:DZ52"/>
    <mergeCell ref="B53:P53"/>
    <mergeCell ref="Q53:U53"/>
    <mergeCell ref="V53:Z53"/>
    <mergeCell ref="AA53:AE53"/>
    <mergeCell ref="AF53:AJ53"/>
    <mergeCell ref="BE52:BI52"/>
    <mergeCell ref="BS52:CG52"/>
    <mergeCell ref="CH52:CL52"/>
    <mergeCell ref="CM52:CQ52"/>
    <mergeCell ref="CR52:CV52"/>
    <mergeCell ref="CW52:DA52"/>
    <mergeCell ref="DV51:DZ51"/>
    <mergeCell ref="B52:P52"/>
    <mergeCell ref="Q52:U52"/>
    <mergeCell ref="V52:Z52"/>
    <mergeCell ref="AA52:AE52"/>
    <mergeCell ref="AF52:AJ52"/>
    <mergeCell ref="AK52:AO52"/>
    <mergeCell ref="AP52:AT52"/>
    <mergeCell ref="AU52:AY52"/>
    <mergeCell ref="AZ52:BD52"/>
    <mergeCell ref="CR51:CV51"/>
    <mergeCell ref="CW51:DA51"/>
    <mergeCell ref="DB51:DF51"/>
    <mergeCell ref="DG51:DK51"/>
    <mergeCell ref="DL51:DP51"/>
    <mergeCell ref="DQ51:DU51"/>
    <mergeCell ref="AU54:AY54"/>
    <mergeCell ref="AZ54:BD54"/>
    <mergeCell ref="BE54:BI54"/>
    <mergeCell ref="BS54:CG54"/>
    <mergeCell ref="CH54:CL54"/>
    <mergeCell ref="CM54:CQ54"/>
    <mergeCell ref="DL53:DP53"/>
    <mergeCell ref="DQ53:DU53"/>
    <mergeCell ref="DV53:DZ53"/>
    <mergeCell ref="B54:P54"/>
    <mergeCell ref="Q54:U54"/>
    <mergeCell ref="V54:Z54"/>
    <mergeCell ref="AA54:AE54"/>
    <mergeCell ref="AF54:AJ54"/>
    <mergeCell ref="AK54:AO54"/>
    <mergeCell ref="AP54:AT54"/>
    <mergeCell ref="CH53:CL53"/>
    <mergeCell ref="CM53:CQ53"/>
    <mergeCell ref="CR53:CV53"/>
    <mergeCell ref="CW53:DA53"/>
    <mergeCell ref="DB53:DF53"/>
    <mergeCell ref="DG53:DK53"/>
    <mergeCell ref="AK53:AO53"/>
    <mergeCell ref="AP53:AT53"/>
    <mergeCell ref="AU53:AY53"/>
    <mergeCell ref="AZ53:BD53"/>
    <mergeCell ref="BE53:BI53"/>
    <mergeCell ref="BS53:CG53"/>
    <mergeCell ref="DB55:DF55"/>
    <mergeCell ref="DG55:DK55"/>
    <mergeCell ref="DL55:DP55"/>
    <mergeCell ref="DQ55:DU55"/>
    <mergeCell ref="DV55:DZ55"/>
    <mergeCell ref="B56:P56"/>
    <mergeCell ref="Q56:U56"/>
    <mergeCell ref="V56:Z56"/>
    <mergeCell ref="AA56:AE56"/>
    <mergeCell ref="AF56:AJ56"/>
    <mergeCell ref="BE55:BI55"/>
    <mergeCell ref="BS55:CG55"/>
    <mergeCell ref="CH55:CL55"/>
    <mergeCell ref="CM55:CQ55"/>
    <mergeCell ref="CR55:CV55"/>
    <mergeCell ref="CW55:DA55"/>
    <mergeCell ref="DV54:DZ54"/>
    <mergeCell ref="B55:P55"/>
    <mergeCell ref="Q55:U55"/>
    <mergeCell ref="V55:Z55"/>
    <mergeCell ref="AA55:AE55"/>
    <mergeCell ref="AF55:AJ55"/>
    <mergeCell ref="AK55:AO55"/>
    <mergeCell ref="AP55:AT55"/>
    <mergeCell ref="AU55:AY55"/>
    <mergeCell ref="AZ55:BD55"/>
    <mergeCell ref="CR54:CV54"/>
    <mergeCell ref="CW54:DA54"/>
    <mergeCell ref="DB54:DF54"/>
    <mergeCell ref="DG54:DK54"/>
    <mergeCell ref="DL54:DP54"/>
    <mergeCell ref="DQ54:DU54"/>
    <mergeCell ref="AU57:AY57"/>
    <mergeCell ref="AZ57:BD57"/>
    <mergeCell ref="BE57:BI57"/>
    <mergeCell ref="BS57:CG57"/>
    <mergeCell ref="CH57:CL57"/>
    <mergeCell ref="CM57:CQ57"/>
    <mergeCell ref="DL56:DP56"/>
    <mergeCell ref="DQ56:DU56"/>
    <mergeCell ref="DV56:DZ56"/>
    <mergeCell ref="B57:P57"/>
    <mergeCell ref="Q57:U57"/>
    <mergeCell ref="V57:Z57"/>
    <mergeCell ref="AA57:AE57"/>
    <mergeCell ref="AF57:AJ57"/>
    <mergeCell ref="AK57:AO57"/>
    <mergeCell ref="AP57:AT57"/>
    <mergeCell ref="CH56:CL56"/>
    <mergeCell ref="CM56:CQ56"/>
    <mergeCell ref="CR56:CV56"/>
    <mergeCell ref="CW56:DA56"/>
    <mergeCell ref="DB56:DF56"/>
    <mergeCell ref="DG56:DK56"/>
    <mergeCell ref="AK56:AO56"/>
    <mergeCell ref="AP56:AT56"/>
    <mergeCell ref="AU56:AY56"/>
    <mergeCell ref="AZ56:BD56"/>
    <mergeCell ref="BE56:BI56"/>
    <mergeCell ref="BS56:CG56"/>
    <mergeCell ref="DB58:DF58"/>
    <mergeCell ref="DG58:DK58"/>
    <mergeCell ref="DL58:DP58"/>
    <mergeCell ref="DQ58:DU58"/>
    <mergeCell ref="DV58:DZ58"/>
    <mergeCell ref="B59:P59"/>
    <mergeCell ref="Q59:U59"/>
    <mergeCell ref="V59:Z59"/>
    <mergeCell ref="AA59:AE59"/>
    <mergeCell ref="AF59:AJ59"/>
    <mergeCell ref="BE58:BI58"/>
    <mergeCell ref="BS58:CG58"/>
    <mergeCell ref="CH58:CL58"/>
    <mergeCell ref="CM58:CQ58"/>
    <mergeCell ref="CR58:CV58"/>
    <mergeCell ref="CW58:DA58"/>
    <mergeCell ref="DV57:DZ57"/>
    <mergeCell ref="B58:P58"/>
    <mergeCell ref="Q58:U58"/>
    <mergeCell ref="V58:Z58"/>
    <mergeCell ref="AA58:AE58"/>
    <mergeCell ref="AF58:AJ58"/>
    <mergeCell ref="AK58:AO58"/>
    <mergeCell ref="AP58:AT58"/>
    <mergeCell ref="AU58:AY58"/>
    <mergeCell ref="AZ58:BD58"/>
    <mergeCell ref="CR57:CV57"/>
    <mergeCell ref="CW57:DA57"/>
    <mergeCell ref="DB57:DF57"/>
    <mergeCell ref="DG57:DK57"/>
    <mergeCell ref="DL57:DP57"/>
    <mergeCell ref="DQ57:DU57"/>
    <mergeCell ref="AU60:AY60"/>
    <mergeCell ref="AZ60:BD60"/>
    <mergeCell ref="BE60:BI60"/>
    <mergeCell ref="BS60:CG60"/>
    <mergeCell ref="CH60:CL60"/>
    <mergeCell ref="CM60:CQ60"/>
    <mergeCell ref="DL59:DP59"/>
    <mergeCell ref="DQ59:DU59"/>
    <mergeCell ref="DV59:DZ59"/>
    <mergeCell ref="B60:P60"/>
    <mergeCell ref="Q60:U60"/>
    <mergeCell ref="V60:Z60"/>
    <mergeCell ref="AA60:AE60"/>
    <mergeCell ref="AF60:AJ60"/>
    <mergeCell ref="AK60:AO60"/>
    <mergeCell ref="AP60:AT60"/>
    <mergeCell ref="CH59:CL59"/>
    <mergeCell ref="CM59:CQ59"/>
    <mergeCell ref="CR59:CV59"/>
    <mergeCell ref="CW59:DA59"/>
    <mergeCell ref="DB59:DF59"/>
    <mergeCell ref="DG59:DK59"/>
    <mergeCell ref="AK59:AO59"/>
    <mergeCell ref="AP59:AT59"/>
    <mergeCell ref="AU59:AY59"/>
    <mergeCell ref="AZ59:BD59"/>
    <mergeCell ref="BE59:BI59"/>
    <mergeCell ref="BS59:CG59"/>
    <mergeCell ref="DB61:DF61"/>
    <mergeCell ref="DG61:DK61"/>
    <mergeCell ref="DL61:DP61"/>
    <mergeCell ref="DQ61:DU61"/>
    <mergeCell ref="DV61:DZ61"/>
    <mergeCell ref="B62:P62"/>
    <mergeCell ref="Q62:U62"/>
    <mergeCell ref="V62:Z62"/>
    <mergeCell ref="AA62:AE62"/>
    <mergeCell ref="AF62:AJ62"/>
    <mergeCell ref="BE61:BI61"/>
    <mergeCell ref="BS61:CG61"/>
    <mergeCell ref="CH61:CL61"/>
    <mergeCell ref="CM61:CQ61"/>
    <mergeCell ref="CR61:CV61"/>
    <mergeCell ref="CW61:DA61"/>
    <mergeCell ref="DV60:DZ60"/>
    <mergeCell ref="B61:P61"/>
    <mergeCell ref="Q61:U61"/>
    <mergeCell ref="V61:Z61"/>
    <mergeCell ref="AA61:AE61"/>
    <mergeCell ref="AF61:AJ61"/>
    <mergeCell ref="AK61:AO61"/>
    <mergeCell ref="AP61:AT61"/>
    <mergeCell ref="AU61:AY61"/>
    <mergeCell ref="AZ61:BD61"/>
    <mergeCell ref="CR60:CV60"/>
    <mergeCell ref="CW60:DA60"/>
    <mergeCell ref="DB60:DF60"/>
    <mergeCell ref="DG60:DK60"/>
    <mergeCell ref="DL60:DP60"/>
    <mergeCell ref="DQ60:DU60"/>
    <mergeCell ref="DG62:DK62"/>
    <mergeCell ref="DL62:DP62"/>
    <mergeCell ref="DQ62:DU62"/>
    <mergeCell ref="DV62:DZ62"/>
    <mergeCell ref="B63:P63"/>
    <mergeCell ref="Q63:U63"/>
    <mergeCell ref="V63:Z63"/>
    <mergeCell ref="AA63:AE63"/>
    <mergeCell ref="AF63:AJ63"/>
    <mergeCell ref="AK63:AO63"/>
    <mergeCell ref="BS62:CG62"/>
    <mergeCell ref="CH62:CL62"/>
    <mergeCell ref="CM62:CQ62"/>
    <mergeCell ref="CR62:CV62"/>
    <mergeCell ref="CW62:DA62"/>
    <mergeCell ref="DB62:DF62"/>
    <mergeCell ref="AK62:AO62"/>
    <mergeCell ref="AP62:AT62"/>
    <mergeCell ref="AU62:AY62"/>
    <mergeCell ref="AZ62:BD62"/>
    <mergeCell ref="BE62:BI62"/>
    <mergeCell ref="BJ62:BN62"/>
    <mergeCell ref="DL63:DP63"/>
    <mergeCell ref="DQ63:DU63"/>
    <mergeCell ref="DV63:DZ63"/>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85" zoomScaleNormal="85" zoomScaleSheetLayoutView="85" workbookViewId="0"/>
  </sheetViews>
  <sheetFormatPr defaultColWidth="0" defaultRowHeight="13.5" customHeight="1" zeroHeight="1" x14ac:dyDescent="0.2"/>
  <cols>
    <col min="1" max="120" width="2.77734375" style="244" customWidth="1"/>
    <col min="121" max="121" width="0" style="243" hidden="1" customWidth="1"/>
    <col min="122" max="16384" width="9" style="243" hidden="1"/>
  </cols>
  <sheetData>
    <row r="1" spans="1:120" ht="13.2" x14ac:dyDescent="0.2">
      <c r="A1" s="243"/>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c r="AI1" s="243"/>
      <c r="AJ1" s="243"/>
      <c r="AK1" s="243"/>
      <c r="AL1" s="243"/>
      <c r="AM1" s="243"/>
      <c r="AN1" s="243"/>
      <c r="AO1" s="243"/>
      <c r="AP1" s="243"/>
      <c r="AQ1" s="243"/>
      <c r="AR1" s="243"/>
      <c r="AS1" s="243"/>
      <c r="AT1" s="243"/>
      <c r="AU1" s="243"/>
      <c r="AV1" s="243"/>
      <c r="AW1" s="243"/>
      <c r="AX1" s="243"/>
      <c r="AY1" s="243"/>
      <c r="AZ1" s="243"/>
      <c r="BA1" s="243"/>
      <c r="BB1" s="243"/>
      <c r="BC1" s="243"/>
      <c r="BD1" s="243"/>
      <c r="BE1" s="243"/>
      <c r="BF1" s="243"/>
      <c r="BG1" s="243"/>
      <c r="BH1" s="243"/>
      <c r="BI1" s="243"/>
      <c r="BJ1" s="243"/>
      <c r="BK1" s="243"/>
      <c r="BL1" s="243"/>
      <c r="BM1" s="243"/>
      <c r="BN1" s="243"/>
      <c r="BO1" s="243"/>
      <c r="BP1" s="243"/>
      <c r="BQ1" s="243"/>
      <c r="BR1" s="243"/>
      <c r="BS1" s="243"/>
      <c r="BT1" s="243"/>
      <c r="BU1" s="243"/>
      <c r="BV1" s="243"/>
      <c r="BW1" s="243"/>
      <c r="BX1" s="243"/>
      <c r="BY1" s="243"/>
      <c r="BZ1" s="243"/>
      <c r="CA1" s="243"/>
      <c r="CB1" s="243"/>
      <c r="CC1" s="243"/>
      <c r="CD1" s="243"/>
      <c r="CE1" s="243"/>
      <c r="CF1" s="243"/>
      <c r="CG1" s="243"/>
      <c r="CH1" s="243"/>
      <c r="CI1" s="243"/>
      <c r="CJ1" s="243"/>
      <c r="CK1" s="243"/>
      <c r="CL1" s="243"/>
      <c r="CM1" s="243"/>
      <c r="CN1" s="243"/>
      <c r="CO1" s="243"/>
      <c r="CP1" s="243"/>
      <c r="CQ1" s="243"/>
      <c r="CR1" s="243"/>
      <c r="CS1" s="243"/>
      <c r="CT1" s="243"/>
      <c r="CU1" s="243"/>
      <c r="CV1" s="243"/>
      <c r="CW1" s="243"/>
      <c r="CX1" s="243"/>
      <c r="CY1" s="243"/>
      <c r="CZ1" s="243"/>
      <c r="DA1" s="243"/>
      <c r="DB1" s="243"/>
      <c r="DC1" s="243"/>
      <c r="DD1" s="243"/>
      <c r="DE1" s="243"/>
      <c r="DF1" s="243"/>
      <c r="DG1" s="243"/>
      <c r="DH1" s="243"/>
      <c r="DI1" s="243"/>
      <c r="DJ1" s="243"/>
      <c r="DK1" s="243"/>
      <c r="DL1" s="243"/>
      <c r="DM1" s="243"/>
      <c r="DN1" s="243"/>
      <c r="DO1" s="243"/>
      <c r="DP1" s="243"/>
    </row>
    <row r="2" spans="1:120" ht="13.2" x14ac:dyDescent="0.2"/>
    <row r="3" spans="1:120" ht="13.2" x14ac:dyDescent="0.2"/>
    <row r="4" spans="1:120" ht="13.2" x14ac:dyDescent="0.2"/>
    <row r="5" spans="1:120" ht="13.2" x14ac:dyDescent="0.2"/>
    <row r="6" spans="1:120" ht="13.2" x14ac:dyDescent="0.2"/>
    <row r="7" spans="1:120" ht="13.2" x14ac:dyDescent="0.2"/>
    <row r="8" spans="1:120" ht="13.2" x14ac:dyDescent="0.2"/>
    <row r="9" spans="1:120" ht="13.2" x14ac:dyDescent="0.2"/>
    <row r="10" spans="1:120" ht="13.2" x14ac:dyDescent="0.2"/>
    <row r="11" spans="1:120" ht="13.2" x14ac:dyDescent="0.2"/>
    <row r="12" spans="1:120" ht="13.2" x14ac:dyDescent="0.2"/>
    <row r="13" spans="1:120" ht="13.2" x14ac:dyDescent="0.2"/>
    <row r="14" spans="1:120" ht="13.2" x14ac:dyDescent="0.2"/>
    <row r="15" spans="1:120" ht="13.2" x14ac:dyDescent="0.2"/>
    <row r="16" spans="1:120" ht="13.2" x14ac:dyDescent="0.2">
      <c r="DP16" s="243"/>
    </row>
    <row r="17" spans="119:120" ht="13.2" x14ac:dyDescent="0.2">
      <c r="DP17" s="243"/>
    </row>
    <row r="18" spans="119:120" ht="13.2" x14ac:dyDescent="0.2"/>
    <row r="19" spans="119:120" ht="13.2" x14ac:dyDescent="0.2"/>
    <row r="20" spans="119:120" ht="13.2" x14ac:dyDescent="0.2">
      <c r="DO20" s="243"/>
      <c r="DP20" s="243"/>
    </row>
    <row r="21" spans="119:120" ht="13.2" x14ac:dyDescent="0.2">
      <c r="DP21" s="243"/>
    </row>
    <row r="22" spans="119:120" ht="13.2" x14ac:dyDescent="0.2"/>
    <row r="23" spans="119:120" ht="13.2" x14ac:dyDescent="0.2">
      <c r="DO23" s="243"/>
      <c r="DP23" s="243"/>
    </row>
    <row r="24" spans="119:120" ht="13.2" x14ac:dyDescent="0.2">
      <c r="DP24" s="243"/>
    </row>
    <row r="25" spans="119:120" ht="13.2" x14ac:dyDescent="0.2">
      <c r="DP25" s="243"/>
    </row>
    <row r="26" spans="119:120" ht="13.2" x14ac:dyDescent="0.2">
      <c r="DO26" s="243"/>
      <c r="DP26" s="243"/>
    </row>
    <row r="27" spans="119:120" ht="13.2" x14ac:dyDescent="0.2"/>
    <row r="28" spans="119:120" ht="13.2" x14ac:dyDescent="0.2">
      <c r="DO28" s="243"/>
      <c r="DP28" s="243"/>
    </row>
    <row r="29" spans="119:120" ht="13.2" x14ac:dyDescent="0.2">
      <c r="DP29" s="243"/>
    </row>
    <row r="30" spans="119:120" ht="13.2" x14ac:dyDescent="0.2"/>
    <row r="31" spans="119:120" ht="13.2" x14ac:dyDescent="0.2">
      <c r="DO31" s="243"/>
      <c r="DP31" s="243"/>
    </row>
    <row r="32" spans="119:120" ht="13.2" x14ac:dyDescent="0.2"/>
    <row r="33" spans="98:120" ht="13.2" x14ac:dyDescent="0.2">
      <c r="DO33" s="243"/>
      <c r="DP33" s="243"/>
    </row>
    <row r="34" spans="98:120" ht="13.2" x14ac:dyDescent="0.2">
      <c r="DM34" s="243"/>
    </row>
    <row r="35" spans="98:120" ht="13.2" x14ac:dyDescent="0.2">
      <c r="CT35" s="243"/>
      <c r="CU35" s="243"/>
      <c r="CV35" s="243"/>
      <c r="CY35" s="243"/>
      <c r="CZ35" s="243"/>
      <c r="DA35" s="243"/>
      <c r="DD35" s="243"/>
      <c r="DE35" s="243"/>
      <c r="DF35" s="243"/>
      <c r="DI35" s="243"/>
      <c r="DJ35" s="243"/>
      <c r="DK35" s="243"/>
      <c r="DM35" s="243"/>
      <c r="DN35" s="243"/>
      <c r="DO35" s="243"/>
      <c r="DP35" s="243"/>
    </row>
    <row r="36" spans="98:120" ht="13.2" x14ac:dyDescent="0.2"/>
    <row r="37" spans="98:120" ht="13.2" x14ac:dyDescent="0.2">
      <c r="CW37" s="243"/>
      <c r="DB37" s="243"/>
      <c r="DG37" s="243"/>
      <c r="DL37" s="243"/>
      <c r="DP37" s="243"/>
    </row>
    <row r="38" spans="98:120" ht="13.2" x14ac:dyDescent="0.2">
      <c r="CT38" s="243"/>
      <c r="CU38" s="243"/>
      <c r="CV38" s="243"/>
      <c r="CW38" s="243"/>
      <c r="CY38" s="243"/>
      <c r="CZ38" s="243"/>
      <c r="DA38" s="243"/>
      <c r="DB38" s="243"/>
      <c r="DD38" s="243"/>
      <c r="DE38" s="243"/>
      <c r="DF38" s="243"/>
      <c r="DG38" s="243"/>
      <c r="DI38" s="243"/>
      <c r="DJ38" s="243"/>
      <c r="DK38" s="243"/>
      <c r="DL38" s="243"/>
      <c r="DN38" s="243"/>
      <c r="DO38" s="243"/>
      <c r="DP38" s="243"/>
    </row>
    <row r="39" spans="98:120" ht="13.2" x14ac:dyDescent="0.2"/>
    <row r="40" spans="98:120" ht="13.2" x14ac:dyDescent="0.2"/>
    <row r="41" spans="98:120" ht="13.2" x14ac:dyDescent="0.2"/>
    <row r="42" spans="98:120" ht="13.2" x14ac:dyDescent="0.2"/>
    <row r="43" spans="98:120" ht="13.2" x14ac:dyDescent="0.2"/>
    <row r="44" spans="98:120" ht="13.2" x14ac:dyDescent="0.2"/>
    <row r="45" spans="98:120" ht="13.2" x14ac:dyDescent="0.2"/>
    <row r="46" spans="98:120" ht="13.2" x14ac:dyDescent="0.2"/>
    <row r="47" spans="98:120" ht="13.2" x14ac:dyDescent="0.2"/>
    <row r="48" spans="98:120" ht="13.2" x14ac:dyDescent="0.2"/>
    <row r="49" spans="22:120" ht="13.2" x14ac:dyDescent="0.2">
      <c r="DN49" s="243"/>
      <c r="DO49" s="243"/>
      <c r="DP49" s="243"/>
    </row>
    <row r="50" spans="22:120" ht="13.2" x14ac:dyDescent="0.2"/>
    <row r="51" spans="22:120" ht="13.2" x14ac:dyDescent="0.2"/>
    <row r="52" spans="22:120" ht="13.2" x14ac:dyDescent="0.2"/>
    <row r="53" spans="22:120" ht="13.2" x14ac:dyDescent="0.2"/>
    <row r="54" spans="22:120" ht="13.2" x14ac:dyDescent="0.2"/>
    <row r="55" spans="22:120" ht="13.2" x14ac:dyDescent="0.2"/>
    <row r="56" spans="22:120" ht="13.2" x14ac:dyDescent="0.2"/>
    <row r="57" spans="22:120" ht="13.2" x14ac:dyDescent="0.2"/>
    <row r="58" spans="22:120" ht="13.2" x14ac:dyDescent="0.2"/>
    <row r="59" spans="22:120" ht="13.2" x14ac:dyDescent="0.2"/>
    <row r="60" spans="22:120" ht="13.2" x14ac:dyDescent="0.2"/>
    <row r="61" spans="22:120" ht="13.2" x14ac:dyDescent="0.2"/>
    <row r="62" spans="22:120" ht="13.2" x14ac:dyDescent="0.2"/>
    <row r="63" spans="22:120" ht="13.2" x14ac:dyDescent="0.2">
      <c r="W63" s="243"/>
      <c r="CS63" s="243"/>
      <c r="CX63" s="243"/>
      <c r="DC63" s="243"/>
      <c r="DH63" s="243"/>
    </row>
    <row r="64" spans="22:120" ht="13.2" x14ac:dyDescent="0.2">
      <c r="V64" s="243"/>
    </row>
    <row r="65" spans="15:120" ht="13.2" x14ac:dyDescent="0.2">
      <c r="X65" s="243"/>
      <c r="Z65" s="243"/>
      <c r="AA65" s="243"/>
      <c r="AB65" s="243"/>
      <c r="AC65" s="243"/>
      <c r="AD65" s="243"/>
      <c r="AE65" s="243"/>
      <c r="AF65" s="243"/>
      <c r="AG65" s="243"/>
      <c r="AH65" s="243"/>
      <c r="AI65" s="243"/>
      <c r="AJ65" s="243"/>
      <c r="AK65" s="243"/>
      <c r="AL65" s="243"/>
      <c r="AM65" s="243"/>
      <c r="AN65" s="243"/>
      <c r="AO65" s="243"/>
      <c r="AP65" s="243"/>
      <c r="AQ65" s="243"/>
      <c r="AR65" s="243"/>
      <c r="AS65" s="243"/>
      <c r="AT65" s="243"/>
      <c r="AU65" s="243"/>
      <c r="AV65" s="243"/>
      <c r="AW65" s="243"/>
      <c r="AX65" s="243"/>
      <c r="AY65" s="243"/>
      <c r="AZ65" s="243"/>
      <c r="BA65" s="243"/>
      <c r="BB65" s="243"/>
      <c r="BC65" s="243"/>
      <c r="BD65" s="243"/>
      <c r="BE65" s="243"/>
      <c r="BF65" s="243"/>
      <c r="BG65" s="243"/>
      <c r="BH65" s="243"/>
      <c r="BI65" s="243"/>
      <c r="BJ65" s="243"/>
      <c r="BK65" s="243"/>
      <c r="BL65" s="243"/>
      <c r="BM65" s="243"/>
      <c r="BN65" s="243"/>
      <c r="BO65" s="243"/>
      <c r="BP65" s="243"/>
      <c r="BQ65" s="243"/>
      <c r="BR65" s="243"/>
      <c r="BS65" s="243"/>
      <c r="BT65" s="243"/>
      <c r="BU65" s="243"/>
      <c r="BV65" s="243"/>
      <c r="BW65" s="243"/>
      <c r="BX65" s="243"/>
      <c r="BY65" s="243"/>
      <c r="BZ65" s="243"/>
      <c r="CA65" s="243"/>
      <c r="CB65" s="243"/>
      <c r="CC65" s="243"/>
      <c r="CD65" s="243"/>
      <c r="CE65" s="243"/>
      <c r="CF65" s="243"/>
      <c r="CG65" s="243"/>
      <c r="CH65" s="243"/>
      <c r="CI65" s="243"/>
      <c r="CJ65" s="243"/>
      <c r="CK65" s="243"/>
      <c r="CL65" s="243"/>
      <c r="CM65" s="243"/>
      <c r="CN65" s="243"/>
      <c r="CO65" s="243"/>
      <c r="CP65" s="243"/>
      <c r="CQ65" s="243"/>
      <c r="CR65" s="243"/>
      <c r="CU65" s="243"/>
      <c r="CZ65" s="243"/>
      <c r="DE65" s="243"/>
      <c r="DJ65" s="243"/>
    </row>
    <row r="66" spans="15:120" ht="13.2" x14ac:dyDescent="0.2">
      <c r="Q66" s="243"/>
      <c r="S66" s="243"/>
      <c r="U66" s="243"/>
      <c r="DM66" s="243"/>
    </row>
    <row r="67" spans="15:120" ht="13.2" x14ac:dyDescent="0.2">
      <c r="O67" s="243"/>
      <c r="P67" s="243"/>
      <c r="R67" s="243"/>
      <c r="T67" s="243"/>
      <c r="Y67" s="243"/>
      <c r="CT67" s="243"/>
      <c r="CV67" s="243"/>
      <c r="CW67" s="243"/>
      <c r="CY67" s="243"/>
      <c r="DA67" s="243"/>
      <c r="DB67" s="243"/>
      <c r="DD67" s="243"/>
      <c r="DF67" s="243"/>
      <c r="DG67" s="243"/>
      <c r="DI67" s="243"/>
      <c r="DK67" s="243"/>
      <c r="DL67" s="243"/>
      <c r="DN67" s="243"/>
      <c r="DO67" s="243"/>
      <c r="DP67" s="243"/>
    </row>
    <row r="68" spans="15:120" ht="13.2" x14ac:dyDescent="0.2"/>
    <row r="69" spans="15:120" ht="13.2" x14ac:dyDescent="0.2"/>
    <row r="70" spans="15:120" ht="13.2" x14ac:dyDescent="0.2"/>
    <row r="71" spans="15:120" ht="13.2" x14ac:dyDescent="0.2"/>
    <row r="72" spans="15:120" ht="13.2" x14ac:dyDescent="0.2">
      <c r="DP72" s="243"/>
    </row>
    <row r="73" spans="15:120" ht="13.2" x14ac:dyDescent="0.2">
      <c r="DP73" s="243"/>
    </row>
    <row r="74" spans="15:120" ht="13.2" x14ac:dyDescent="0.2"/>
    <row r="75" spans="15:120" ht="13.2" x14ac:dyDescent="0.2"/>
    <row r="76" spans="15:120" ht="13.2" x14ac:dyDescent="0.2"/>
    <row r="77" spans="15:120" ht="13.2" x14ac:dyDescent="0.2"/>
    <row r="78" spans="15:120" ht="13.2" x14ac:dyDescent="0.2"/>
    <row r="79" spans="15:120" ht="13.2" x14ac:dyDescent="0.2"/>
    <row r="80" spans="15:120" ht="13.2" x14ac:dyDescent="0.2"/>
    <row r="81" spans="97:112" ht="13.2" x14ac:dyDescent="0.2"/>
    <row r="82" spans="97:112" ht="13.2" x14ac:dyDescent="0.2"/>
    <row r="83" spans="97:112" ht="13.2" x14ac:dyDescent="0.2"/>
    <row r="84" spans="97:112" ht="13.2" x14ac:dyDescent="0.2"/>
    <row r="85" spans="97:112" ht="13.2" x14ac:dyDescent="0.2"/>
    <row r="86" spans="97:112" ht="13.2" x14ac:dyDescent="0.2"/>
    <row r="87" spans="97:112" ht="13.2" x14ac:dyDescent="0.2"/>
    <row r="88" spans="97:112" ht="13.2" x14ac:dyDescent="0.2"/>
    <row r="89" spans="97:112" ht="13.2" x14ac:dyDescent="0.2"/>
    <row r="90" spans="97:112" ht="13.2" x14ac:dyDescent="0.2"/>
    <row r="91" spans="97:112" ht="13.2" x14ac:dyDescent="0.2"/>
    <row r="92" spans="97:112" ht="13.2" x14ac:dyDescent="0.2"/>
    <row r="93" spans="97:112" ht="13.2" x14ac:dyDescent="0.2"/>
    <row r="94" spans="97:112" ht="13.2" x14ac:dyDescent="0.2"/>
    <row r="95" spans="97:112" ht="13.2" x14ac:dyDescent="0.2"/>
    <row r="96" spans="97:112" ht="13.2" x14ac:dyDescent="0.2">
      <c r="CS96" s="243"/>
      <c r="CX96" s="243"/>
      <c r="DC96" s="243"/>
      <c r="DH96" s="243"/>
    </row>
    <row r="97" spans="24:120" ht="13.2" x14ac:dyDescent="0.2">
      <c r="CS97" s="243"/>
      <c r="CX97" s="243"/>
      <c r="DC97" s="243"/>
      <c r="DH97" s="243"/>
      <c r="DP97" s="244" t="s">
        <v>515</v>
      </c>
    </row>
    <row r="98" spans="24:120" ht="13.2" hidden="1" x14ac:dyDescent="0.2">
      <c r="CS98" s="243"/>
      <c r="CX98" s="243"/>
      <c r="DC98" s="243"/>
      <c r="DH98" s="243"/>
    </row>
    <row r="99" spans="24:120" ht="13.2" hidden="1" x14ac:dyDescent="0.2">
      <c r="CS99" s="243"/>
      <c r="CX99" s="243"/>
      <c r="DC99" s="243"/>
      <c r="DH99" s="243"/>
    </row>
    <row r="101" spans="24:120" ht="12" hidden="1" customHeight="1" x14ac:dyDescent="0.2">
      <c r="X101" s="243"/>
      <c r="Y101" s="243"/>
      <c r="Z101" s="243"/>
      <c r="AA101" s="243"/>
      <c r="AB101" s="243"/>
      <c r="AC101" s="243"/>
      <c r="AD101" s="243"/>
      <c r="AE101" s="243"/>
      <c r="AF101" s="243"/>
      <c r="AG101" s="243"/>
      <c r="AH101" s="243"/>
      <c r="AI101" s="243"/>
      <c r="AJ101" s="243"/>
      <c r="AK101" s="243"/>
      <c r="AL101" s="243"/>
      <c r="AM101" s="243"/>
      <c r="AN101" s="243"/>
      <c r="AO101" s="243"/>
      <c r="AP101" s="243"/>
      <c r="AQ101" s="243"/>
      <c r="AR101" s="243"/>
      <c r="AS101" s="243"/>
      <c r="AT101" s="243"/>
      <c r="AU101" s="243"/>
      <c r="AV101" s="243"/>
      <c r="AW101" s="243"/>
      <c r="AX101" s="243"/>
      <c r="AY101" s="243"/>
      <c r="AZ101" s="243"/>
      <c r="BA101" s="243"/>
      <c r="BB101" s="243"/>
      <c r="BC101" s="243"/>
      <c r="BD101" s="243"/>
      <c r="BE101" s="243"/>
      <c r="BF101" s="243"/>
      <c r="BG101" s="243"/>
      <c r="BH101" s="243"/>
      <c r="BI101" s="243"/>
      <c r="BJ101" s="243"/>
      <c r="BK101" s="243"/>
      <c r="BL101" s="243"/>
      <c r="BM101" s="243"/>
      <c r="BN101" s="243"/>
      <c r="BO101" s="243"/>
      <c r="BP101" s="243"/>
      <c r="BQ101" s="243"/>
      <c r="BR101" s="243"/>
      <c r="BS101" s="243"/>
      <c r="BT101" s="243"/>
      <c r="BU101" s="243"/>
      <c r="BV101" s="243"/>
      <c r="BW101" s="243"/>
      <c r="BX101" s="243"/>
      <c r="BY101" s="243"/>
      <c r="BZ101" s="243"/>
      <c r="CA101" s="243"/>
      <c r="CB101" s="243"/>
      <c r="CC101" s="243"/>
      <c r="CD101" s="243"/>
      <c r="CE101" s="243"/>
      <c r="CF101" s="243"/>
      <c r="CG101" s="243"/>
      <c r="CH101" s="243"/>
      <c r="CI101" s="243"/>
      <c r="CJ101" s="243"/>
      <c r="CK101" s="243"/>
      <c r="CL101" s="243"/>
      <c r="CM101" s="243"/>
      <c r="CN101" s="243"/>
      <c r="CO101" s="243"/>
      <c r="CP101" s="243"/>
      <c r="CQ101" s="243"/>
      <c r="CR101" s="243"/>
      <c r="CU101" s="243"/>
      <c r="CZ101" s="243"/>
      <c r="DE101" s="243"/>
      <c r="DJ101" s="243"/>
    </row>
    <row r="102" spans="24:120" ht="1.5" hidden="1" customHeight="1" x14ac:dyDescent="0.2">
      <c r="CU102" s="243"/>
      <c r="CZ102" s="243"/>
      <c r="DE102" s="243"/>
      <c r="DJ102" s="243"/>
      <c r="DM102" s="243"/>
    </row>
    <row r="103" spans="24:120" ht="13.2" hidden="1" x14ac:dyDescent="0.2">
      <c r="CT103" s="243"/>
      <c r="CV103" s="243"/>
      <c r="CW103" s="243"/>
      <c r="CY103" s="243"/>
      <c r="DA103" s="243"/>
      <c r="DB103" s="243"/>
      <c r="DD103" s="243"/>
      <c r="DF103" s="243"/>
      <c r="DG103" s="243"/>
      <c r="DI103" s="243"/>
      <c r="DK103" s="243"/>
      <c r="DL103" s="243"/>
      <c r="DM103" s="243"/>
      <c r="DN103" s="243"/>
      <c r="DO103" s="243"/>
      <c r="DP103" s="243"/>
    </row>
    <row r="104" spans="24:120" ht="13.2" hidden="1" x14ac:dyDescent="0.2">
      <c r="CV104" s="243"/>
      <c r="CW104" s="243"/>
      <c r="DA104" s="243"/>
      <c r="DB104" s="243"/>
      <c r="DF104" s="243"/>
      <c r="DG104" s="243"/>
      <c r="DK104" s="243"/>
      <c r="DL104" s="243"/>
      <c r="DN104" s="243"/>
      <c r="DO104" s="243"/>
      <c r="DP104" s="243"/>
    </row>
    <row r="105" spans="24:120" ht="12.75" hidden="1" customHeight="1" x14ac:dyDescent="0.2"/>
  </sheetData>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Normal="100" zoomScaleSheetLayoutView="55" workbookViewId="0">
      <selection activeCell="B1" sqref="B1:B1048576"/>
    </sheetView>
  </sheetViews>
  <sheetFormatPr defaultColWidth="0" defaultRowHeight="13.5" customHeight="1" zeroHeight="1" x14ac:dyDescent="0.2"/>
  <cols>
    <col min="1" max="116" width="2.6640625" style="244" customWidth="1"/>
    <col min="117" max="16384" width="9" style="243" hidden="1"/>
  </cols>
  <sheetData>
    <row r="1" spans="2:116" ht="13.2" x14ac:dyDescent="0.2">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c r="AI1" s="243"/>
      <c r="AJ1" s="243"/>
      <c r="AK1" s="243"/>
      <c r="AL1" s="243"/>
      <c r="AM1" s="243"/>
      <c r="AN1" s="243"/>
      <c r="AO1" s="243"/>
      <c r="AP1" s="243"/>
      <c r="AQ1" s="243"/>
      <c r="AR1" s="243"/>
      <c r="AS1" s="243"/>
      <c r="AT1" s="243"/>
      <c r="AU1" s="243"/>
      <c r="AV1" s="243"/>
      <c r="AW1" s="243"/>
      <c r="AX1" s="243"/>
      <c r="AY1" s="243"/>
      <c r="AZ1" s="243"/>
      <c r="BA1" s="243"/>
      <c r="BB1" s="243"/>
      <c r="BC1" s="243"/>
      <c r="BD1" s="243"/>
      <c r="BE1" s="243"/>
      <c r="BF1" s="243"/>
      <c r="BG1" s="243"/>
      <c r="BH1" s="243"/>
      <c r="BI1" s="243"/>
      <c r="BJ1" s="243"/>
      <c r="BK1" s="243"/>
      <c r="BL1" s="243"/>
      <c r="BM1" s="243"/>
      <c r="BN1" s="243"/>
      <c r="BO1" s="243"/>
      <c r="BP1" s="243"/>
      <c r="BQ1" s="243"/>
      <c r="BR1" s="243"/>
      <c r="BS1" s="243"/>
      <c r="BT1" s="243"/>
      <c r="BU1" s="243"/>
      <c r="BV1" s="243"/>
      <c r="BW1" s="243"/>
      <c r="BX1" s="243"/>
      <c r="BY1" s="243"/>
      <c r="BZ1" s="243"/>
      <c r="CA1" s="243"/>
      <c r="CB1" s="243"/>
      <c r="CC1" s="243"/>
      <c r="CD1" s="243"/>
      <c r="CE1" s="243"/>
      <c r="CF1" s="243"/>
      <c r="CG1" s="243"/>
      <c r="CH1" s="243"/>
      <c r="CI1" s="243"/>
      <c r="CJ1" s="243"/>
      <c r="CK1" s="243"/>
      <c r="CL1" s="243"/>
      <c r="CM1" s="243"/>
      <c r="CN1" s="243"/>
      <c r="CO1" s="243"/>
      <c r="CP1" s="243"/>
      <c r="CQ1" s="243"/>
      <c r="CR1" s="243"/>
      <c r="CS1" s="243"/>
      <c r="CT1" s="243"/>
      <c r="CU1" s="243"/>
      <c r="CV1" s="243"/>
      <c r="CW1" s="243"/>
      <c r="CX1" s="243"/>
      <c r="CY1" s="243"/>
      <c r="CZ1" s="243"/>
      <c r="DA1" s="243"/>
      <c r="DB1" s="243"/>
      <c r="DC1" s="243"/>
      <c r="DD1" s="243"/>
      <c r="DE1" s="243"/>
      <c r="DF1" s="243"/>
      <c r="DG1" s="243"/>
      <c r="DH1" s="243"/>
      <c r="DI1" s="243"/>
      <c r="DJ1" s="243"/>
      <c r="DK1" s="243"/>
      <c r="DL1" s="243"/>
    </row>
    <row r="2" spans="2:116" ht="13.2" x14ac:dyDescent="0.2"/>
    <row r="3" spans="2:116" ht="13.2" x14ac:dyDescent="0.2"/>
    <row r="4" spans="2:116" ht="13.2" x14ac:dyDescent="0.2">
      <c r="R4" s="243"/>
      <c r="S4" s="243"/>
      <c r="T4" s="243"/>
      <c r="U4" s="243"/>
      <c r="V4" s="243"/>
      <c r="W4" s="243"/>
      <c r="X4" s="243"/>
      <c r="Y4" s="243"/>
      <c r="Z4" s="243"/>
      <c r="AA4" s="243"/>
      <c r="AB4" s="243"/>
      <c r="AC4" s="243"/>
      <c r="AD4" s="243"/>
      <c r="AE4" s="243"/>
      <c r="AF4" s="243"/>
      <c r="AG4" s="243"/>
      <c r="AH4" s="243"/>
      <c r="AI4" s="243"/>
      <c r="AJ4" s="243"/>
      <c r="AK4" s="243"/>
      <c r="AL4" s="243"/>
      <c r="AM4" s="243"/>
      <c r="AN4" s="243"/>
      <c r="AO4" s="243"/>
      <c r="AP4" s="243"/>
      <c r="AQ4" s="243"/>
      <c r="AR4" s="243"/>
      <c r="AS4" s="243"/>
      <c r="AT4" s="243"/>
      <c r="AU4" s="243"/>
      <c r="AV4" s="243"/>
      <c r="AW4" s="243"/>
      <c r="AX4" s="243"/>
      <c r="AY4" s="243"/>
      <c r="AZ4" s="243"/>
      <c r="BA4" s="243"/>
      <c r="BB4" s="243"/>
      <c r="BC4" s="243"/>
      <c r="BD4" s="243"/>
      <c r="BE4" s="243"/>
      <c r="BF4" s="243"/>
      <c r="BG4" s="243"/>
      <c r="BH4" s="243"/>
      <c r="BI4" s="243"/>
      <c r="BJ4" s="243"/>
      <c r="BK4" s="243"/>
      <c r="BL4" s="243"/>
      <c r="BM4" s="243"/>
      <c r="BN4" s="243"/>
      <c r="BO4" s="243"/>
      <c r="BP4" s="243"/>
      <c r="BQ4" s="243"/>
      <c r="BR4" s="243"/>
      <c r="BS4" s="243"/>
      <c r="BT4" s="243"/>
      <c r="BU4" s="243"/>
      <c r="BV4" s="243"/>
      <c r="BW4" s="243"/>
      <c r="BX4" s="243"/>
      <c r="BY4" s="243"/>
      <c r="BZ4" s="243"/>
      <c r="CA4" s="243"/>
      <c r="CB4" s="243"/>
      <c r="CC4" s="243"/>
      <c r="CD4" s="243"/>
      <c r="CE4" s="243"/>
      <c r="CF4" s="243"/>
      <c r="CG4" s="243"/>
      <c r="CH4" s="243"/>
      <c r="CI4" s="243"/>
      <c r="CJ4" s="243"/>
      <c r="CK4" s="243"/>
      <c r="CL4" s="243"/>
      <c r="CM4" s="243"/>
      <c r="CN4" s="243"/>
      <c r="CO4" s="243"/>
      <c r="CP4" s="243"/>
      <c r="CQ4" s="243"/>
      <c r="CR4" s="243"/>
      <c r="CS4" s="243"/>
      <c r="CT4" s="243"/>
      <c r="CU4" s="243"/>
      <c r="CV4" s="243"/>
      <c r="CW4" s="243"/>
      <c r="CX4" s="243"/>
      <c r="CY4" s="243"/>
      <c r="CZ4" s="243"/>
      <c r="DA4" s="243"/>
      <c r="DB4" s="243"/>
      <c r="DC4" s="243"/>
      <c r="DD4" s="243"/>
      <c r="DE4" s="243"/>
      <c r="DF4" s="243"/>
      <c r="DG4" s="243"/>
      <c r="DH4" s="243"/>
      <c r="DI4" s="243"/>
      <c r="DJ4" s="243"/>
      <c r="DK4" s="243"/>
      <c r="DL4" s="243"/>
    </row>
    <row r="5" spans="2:116" ht="13.2" x14ac:dyDescent="0.2">
      <c r="R5" s="243"/>
      <c r="S5" s="243"/>
      <c r="T5" s="243"/>
      <c r="U5" s="243"/>
      <c r="V5" s="243"/>
      <c r="W5" s="243"/>
      <c r="X5" s="243"/>
      <c r="Y5" s="243"/>
      <c r="Z5" s="243"/>
      <c r="AA5" s="243"/>
      <c r="AB5" s="243"/>
      <c r="AC5" s="243"/>
      <c r="AD5" s="243"/>
      <c r="AE5" s="243"/>
      <c r="AF5" s="243"/>
      <c r="AG5" s="243"/>
      <c r="AH5" s="243"/>
      <c r="AI5" s="243"/>
      <c r="AJ5" s="243"/>
      <c r="AK5" s="243"/>
      <c r="AL5" s="243"/>
      <c r="AM5" s="243"/>
      <c r="AN5" s="243"/>
      <c r="AO5" s="243"/>
      <c r="AP5" s="243"/>
      <c r="AQ5" s="243"/>
      <c r="AR5" s="243"/>
      <c r="AS5" s="243"/>
      <c r="AT5" s="243"/>
      <c r="AU5" s="243"/>
      <c r="AV5" s="243"/>
      <c r="AW5" s="243"/>
      <c r="AX5" s="243"/>
      <c r="AY5" s="243"/>
      <c r="AZ5" s="243"/>
      <c r="BA5" s="243"/>
      <c r="BB5" s="243"/>
      <c r="BC5" s="243"/>
      <c r="BD5" s="243"/>
      <c r="BE5" s="243"/>
      <c r="BF5" s="243"/>
      <c r="BG5" s="243"/>
      <c r="BH5" s="243"/>
      <c r="BI5" s="243"/>
      <c r="BJ5" s="243"/>
      <c r="BK5" s="243"/>
      <c r="BL5" s="243"/>
      <c r="BM5" s="243"/>
      <c r="BN5" s="243"/>
      <c r="BO5" s="243"/>
      <c r="BP5" s="243"/>
      <c r="BQ5" s="243"/>
      <c r="BR5" s="243"/>
      <c r="BS5" s="243"/>
      <c r="BT5" s="243"/>
      <c r="BU5" s="243"/>
      <c r="BV5" s="243"/>
      <c r="BW5" s="243"/>
      <c r="BX5" s="243"/>
      <c r="BY5" s="243"/>
      <c r="BZ5" s="243"/>
      <c r="CA5" s="243"/>
      <c r="CB5" s="243"/>
      <c r="CC5" s="243"/>
      <c r="CD5" s="243"/>
      <c r="CE5" s="243"/>
      <c r="CF5" s="243"/>
      <c r="CG5" s="243"/>
      <c r="CH5" s="243"/>
      <c r="CI5" s="243"/>
      <c r="CJ5" s="243"/>
      <c r="CK5" s="243"/>
      <c r="CL5" s="243"/>
      <c r="CM5" s="243"/>
      <c r="CN5" s="243"/>
      <c r="CO5" s="243"/>
      <c r="CP5" s="243"/>
      <c r="CQ5" s="243"/>
      <c r="CR5" s="243"/>
      <c r="CS5" s="243"/>
      <c r="CT5" s="243"/>
      <c r="CU5" s="243"/>
      <c r="CV5" s="243"/>
      <c r="CW5" s="243"/>
      <c r="CX5" s="243"/>
      <c r="CY5" s="243"/>
      <c r="CZ5" s="243"/>
      <c r="DA5" s="243"/>
      <c r="DB5" s="243"/>
      <c r="DC5" s="243"/>
      <c r="DD5" s="243"/>
      <c r="DE5" s="243"/>
      <c r="DF5" s="243"/>
      <c r="DG5" s="243"/>
      <c r="DH5" s="243"/>
      <c r="DI5" s="243"/>
      <c r="DJ5" s="243"/>
      <c r="DK5" s="243"/>
      <c r="DL5" s="243"/>
    </row>
    <row r="6" spans="2:116" ht="13.2" x14ac:dyDescent="0.2"/>
    <row r="7" spans="2:116" ht="13.2" x14ac:dyDescent="0.2"/>
    <row r="8" spans="2:116" ht="13.2" x14ac:dyDescent="0.2"/>
    <row r="9" spans="2:116" ht="13.2" x14ac:dyDescent="0.2"/>
    <row r="10" spans="2:116" ht="13.2" x14ac:dyDescent="0.2"/>
    <row r="11" spans="2:116" ht="13.2" x14ac:dyDescent="0.2"/>
    <row r="12" spans="2:116" ht="13.2" x14ac:dyDescent="0.2"/>
    <row r="13" spans="2:116" ht="13.2" x14ac:dyDescent="0.2"/>
    <row r="14" spans="2:116" ht="13.2" x14ac:dyDescent="0.2"/>
    <row r="15" spans="2:116" ht="13.2" x14ac:dyDescent="0.2"/>
    <row r="16" spans="2:116" ht="13.2" x14ac:dyDescent="0.2"/>
    <row r="17" spans="9:116" ht="13.2" x14ac:dyDescent="0.2"/>
    <row r="18" spans="9:116" ht="13.2" x14ac:dyDescent="0.2">
      <c r="I18" s="243"/>
      <c r="J18" s="243"/>
      <c r="K18" s="243"/>
      <c r="L18" s="243"/>
      <c r="M18" s="243"/>
      <c r="N18" s="243"/>
      <c r="O18" s="243"/>
      <c r="P18" s="243"/>
      <c r="Q18" s="243"/>
      <c r="R18" s="243"/>
      <c r="S18" s="243"/>
      <c r="T18" s="243"/>
      <c r="U18" s="243"/>
      <c r="V18" s="243"/>
      <c r="W18" s="243"/>
      <c r="X18" s="243"/>
      <c r="Y18" s="243"/>
      <c r="Z18" s="243"/>
      <c r="AA18" s="243"/>
      <c r="AB18" s="243"/>
      <c r="AC18" s="243"/>
      <c r="AD18" s="243"/>
      <c r="AE18" s="243"/>
      <c r="AF18" s="243"/>
      <c r="AG18" s="243"/>
      <c r="AH18" s="243"/>
      <c r="AI18" s="243"/>
      <c r="AJ18" s="243"/>
      <c r="AK18" s="243"/>
      <c r="AL18" s="243"/>
      <c r="AM18" s="243"/>
      <c r="AN18" s="243"/>
      <c r="AO18" s="243"/>
      <c r="AP18" s="243"/>
      <c r="AQ18" s="243"/>
      <c r="AR18" s="243"/>
      <c r="AS18" s="243"/>
      <c r="AT18" s="243"/>
      <c r="AU18" s="243"/>
      <c r="AV18" s="243"/>
      <c r="AW18" s="243"/>
      <c r="AX18" s="243"/>
      <c r="AY18" s="243"/>
      <c r="AZ18" s="243"/>
      <c r="BA18" s="243"/>
      <c r="BB18" s="243"/>
      <c r="BC18" s="243"/>
      <c r="BD18" s="243"/>
      <c r="BE18" s="243"/>
      <c r="BF18" s="243"/>
      <c r="BG18" s="243"/>
      <c r="BH18" s="243"/>
      <c r="BI18" s="243"/>
      <c r="BJ18" s="243"/>
      <c r="BK18" s="243"/>
      <c r="BL18" s="243"/>
      <c r="BM18" s="243"/>
      <c r="BN18" s="243"/>
      <c r="BO18" s="243"/>
      <c r="BP18" s="243"/>
      <c r="BQ18" s="243"/>
      <c r="BR18" s="243"/>
      <c r="BS18" s="243"/>
      <c r="BT18" s="243"/>
      <c r="BU18" s="243"/>
      <c r="BV18" s="243"/>
      <c r="BW18" s="243"/>
      <c r="BX18" s="243"/>
      <c r="BY18" s="243"/>
      <c r="BZ18" s="243"/>
      <c r="CA18" s="243"/>
      <c r="CB18" s="243"/>
      <c r="CC18" s="243"/>
      <c r="CD18" s="243"/>
      <c r="CE18" s="243"/>
      <c r="CF18" s="243"/>
      <c r="CG18" s="243"/>
      <c r="CH18" s="243"/>
      <c r="CI18" s="243"/>
      <c r="CJ18" s="243"/>
      <c r="CK18" s="243"/>
      <c r="CL18" s="243"/>
      <c r="CM18" s="243"/>
      <c r="CN18" s="243"/>
      <c r="CO18" s="243"/>
      <c r="CP18" s="243"/>
      <c r="CQ18" s="243"/>
      <c r="CR18" s="243"/>
      <c r="CS18" s="243"/>
      <c r="CT18" s="243"/>
      <c r="CU18" s="243"/>
      <c r="CV18" s="243"/>
      <c r="CW18" s="243"/>
      <c r="CX18" s="243"/>
      <c r="CY18" s="243"/>
      <c r="CZ18" s="243"/>
      <c r="DA18" s="243"/>
      <c r="DB18" s="243"/>
      <c r="DC18" s="243"/>
      <c r="DD18" s="243"/>
      <c r="DE18" s="243"/>
      <c r="DF18" s="243"/>
      <c r="DG18" s="243"/>
      <c r="DH18" s="243"/>
      <c r="DI18" s="243"/>
      <c r="DJ18" s="243"/>
      <c r="DK18" s="243"/>
      <c r="DL18" s="243"/>
    </row>
    <row r="19" spans="9:116" ht="13.2" x14ac:dyDescent="0.2"/>
    <row r="20" spans="9:116" ht="13.2" x14ac:dyDescent="0.2"/>
    <row r="21" spans="9:116" ht="13.2" x14ac:dyDescent="0.2">
      <c r="DL21" s="243"/>
    </row>
    <row r="22" spans="9:116" ht="13.2" x14ac:dyDescent="0.2">
      <c r="DI22" s="243"/>
      <c r="DJ22" s="243"/>
      <c r="DK22" s="243"/>
      <c r="DL22" s="243"/>
    </row>
    <row r="23" spans="9:116" ht="13.2" x14ac:dyDescent="0.2">
      <c r="CY23" s="243"/>
      <c r="CZ23" s="243"/>
      <c r="DA23" s="243"/>
      <c r="DB23" s="243"/>
      <c r="DC23" s="243"/>
      <c r="DD23" s="243"/>
      <c r="DE23" s="243"/>
      <c r="DF23" s="243"/>
      <c r="DG23" s="243"/>
      <c r="DH23" s="243"/>
      <c r="DI23" s="243"/>
      <c r="DJ23" s="243"/>
      <c r="DK23" s="243"/>
      <c r="DL23" s="243"/>
    </row>
    <row r="24" spans="9:116" ht="13.2" x14ac:dyDescent="0.2"/>
    <row r="25" spans="9:116" ht="13.2" x14ac:dyDescent="0.2"/>
    <row r="26" spans="9:116" ht="13.2" x14ac:dyDescent="0.2"/>
    <row r="27" spans="9:116" ht="13.2" x14ac:dyDescent="0.2"/>
    <row r="28" spans="9:116" ht="13.2" x14ac:dyDescent="0.2"/>
    <row r="29" spans="9:116" ht="13.2" x14ac:dyDescent="0.2"/>
    <row r="30" spans="9:116" ht="13.2" x14ac:dyDescent="0.2"/>
    <row r="31" spans="9:116" ht="13.2" x14ac:dyDescent="0.2"/>
    <row r="32" spans="9:116" ht="13.2" x14ac:dyDescent="0.2"/>
    <row r="33" spans="15:116" ht="13.2" x14ac:dyDescent="0.2"/>
    <row r="34" spans="15:116" ht="13.2" x14ac:dyDescent="0.2"/>
    <row r="35" spans="15:116" ht="13.2" x14ac:dyDescent="0.2">
      <c r="CZ35" s="243"/>
      <c r="DA35" s="243"/>
      <c r="DB35" s="243"/>
      <c r="DC35" s="243"/>
      <c r="DD35" s="243"/>
      <c r="DE35" s="243"/>
      <c r="DF35" s="243"/>
      <c r="DG35" s="243"/>
      <c r="DH35" s="243"/>
      <c r="DI35" s="243"/>
      <c r="DJ35" s="243"/>
      <c r="DK35" s="243"/>
      <c r="DL35" s="243"/>
    </row>
    <row r="36" spans="15:116" ht="13.2" x14ac:dyDescent="0.2"/>
    <row r="37" spans="15:116" ht="13.2" x14ac:dyDescent="0.2">
      <c r="DL37" s="243"/>
    </row>
    <row r="38" spans="15:116" ht="13.2" x14ac:dyDescent="0.2">
      <c r="DI38" s="243"/>
      <c r="DJ38" s="243"/>
      <c r="DK38" s="243"/>
      <c r="DL38" s="243"/>
    </row>
    <row r="39" spans="15:116" ht="13.2" x14ac:dyDescent="0.2"/>
    <row r="40" spans="15:116" ht="13.2" x14ac:dyDescent="0.2"/>
    <row r="41" spans="15:116" ht="13.2" x14ac:dyDescent="0.2"/>
    <row r="42" spans="15:116" ht="13.2" x14ac:dyDescent="0.2"/>
    <row r="43" spans="15:116" ht="13.2" x14ac:dyDescent="0.2">
      <c r="O43" s="243"/>
      <c r="P43" s="243"/>
      <c r="Q43" s="243"/>
      <c r="R43" s="243"/>
      <c r="S43" s="243"/>
      <c r="T43" s="243"/>
      <c r="U43" s="243"/>
      <c r="V43" s="243"/>
      <c r="W43" s="243"/>
      <c r="X43" s="243"/>
      <c r="Y43" s="243"/>
      <c r="Z43" s="243"/>
      <c r="AA43" s="243"/>
      <c r="AB43" s="243"/>
      <c r="AC43" s="243"/>
      <c r="AD43" s="243"/>
      <c r="AE43" s="243"/>
      <c r="AF43" s="243"/>
      <c r="AG43" s="243"/>
      <c r="AH43" s="243"/>
      <c r="AI43" s="243"/>
      <c r="AJ43" s="243"/>
      <c r="AK43" s="243"/>
      <c r="AL43" s="243"/>
      <c r="AM43" s="243"/>
      <c r="AN43" s="243"/>
      <c r="AO43" s="243"/>
      <c r="AP43" s="243"/>
      <c r="AQ43" s="243"/>
      <c r="AR43" s="243"/>
      <c r="AS43" s="243"/>
      <c r="AT43" s="243"/>
      <c r="AU43" s="243"/>
      <c r="AV43" s="243"/>
      <c r="AW43" s="243"/>
      <c r="AX43" s="243"/>
      <c r="AY43" s="243"/>
      <c r="AZ43" s="243"/>
      <c r="BA43" s="243"/>
      <c r="BB43" s="243"/>
      <c r="BC43" s="243"/>
      <c r="BD43" s="243"/>
      <c r="BE43" s="243"/>
      <c r="BF43" s="243"/>
      <c r="BG43" s="243"/>
      <c r="BH43" s="243"/>
      <c r="BI43" s="243"/>
      <c r="BJ43" s="243"/>
      <c r="BK43" s="243"/>
      <c r="BL43" s="243"/>
      <c r="BM43" s="243"/>
      <c r="BN43" s="243"/>
      <c r="BO43" s="243"/>
      <c r="BP43" s="243"/>
      <c r="BQ43" s="243"/>
      <c r="BR43" s="243"/>
      <c r="BS43" s="243"/>
      <c r="BT43" s="243"/>
      <c r="BU43" s="243"/>
      <c r="BV43" s="243"/>
      <c r="BW43" s="243"/>
      <c r="BX43" s="243"/>
      <c r="BY43" s="243"/>
      <c r="BZ43" s="243"/>
      <c r="CA43" s="243"/>
      <c r="CB43" s="243"/>
      <c r="CC43" s="243"/>
      <c r="CD43" s="243"/>
      <c r="CE43" s="243"/>
      <c r="CF43" s="243"/>
      <c r="CG43" s="243"/>
      <c r="CH43" s="243"/>
      <c r="CI43" s="243"/>
      <c r="CJ43" s="243"/>
      <c r="CK43" s="243"/>
      <c r="CL43" s="243"/>
      <c r="CM43" s="243"/>
      <c r="CN43" s="243"/>
      <c r="CO43" s="243"/>
      <c r="CP43" s="243"/>
      <c r="CQ43" s="243"/>
      <c r="CR43" s="243"/>
      <c r="CS43" s="243"/>
      <c r="CT43" s="243"/>
      <c r="CU43" s="243"/>
      <c r="CV43" s="243"/>
      <c r="CW43" s="243"/>
      <c r="CX43" s="243"/>
      <c r="CY43" s="243"/>
      <c r="CZ43" s="243"/>
      <c r="DA43" s="243"/>
      <c r="DB43" s="243"/>
      <c r="DC43" s="243"/>
      <c r="DD43" s="243"/>
      <c r="DE43" s="243"/>
      <c r="DF43" s="243"/>
      <c r="DG43" s="243"/>
      <c r="DH43" s="243"/>
      <c r="DI43" s="243"/>
      <c r="DJ43" s="243"/>
      <c r="DK43" s="243"/>
      <c r="DL43" s="243"/>
    </row>
    <row r="44" spans="15:116" ht="13.2" x14ac:dyDescent="0.2">
      <c r="DL44" s="243"/>
    </row>
    <row r="45" spans="15:116" ht="13.2" x14ac:dyDescent="0.2"/>
    <row r="46" spans="15:116" ht="13.2" x14ac:dyDescent="0.2">
      <c r="DA46" s="243"/>
      <c r="DB46" s="243"/>
      <c r="DC46" s="243"/>
      <c r="DD46" s="243"/>
      <c r="DE46" s="243"/>
      <c r="DF46" s="243"/>
      <c r="DG46" s="243"/>
      <c r="DH46" s="243"/>
      <c r="DI46" s="243"/>
      <c r="DJ46" s="243"/>
      <c r="DK46" s="243"/>
      <c r="DL46" s="243"/>
    </row>
    <row r="47" spans="15:116" ht="13.2" x14ac:dyDescent="0.2"/>
    <row r="48" spans="15:116" ht="13.2" x14ac:dyDescent="0.2"/>
    <row r="49" spans="104:116" ht="13.2" x14ac:dyDescent="0.2"/>
    <row r="50" spans="104:116" ht="13.2" x14ac:dyDescent="0.2">
      <c r="CZ50" s="243"/>
      <c r="DA50" s="243"/>
      <c r="DB50" s="243"/>
      <c r="DC50" s="243"/>
      <c r="DD50" s="243"/>
      <c r="DE50" s="243"/>
      <c r="DF50" s="243"/>
      <c r="DG50" s="243"/>
      <c r="DH50" s="243"/>
      <c r="DI50" s="243"/>
      <c r="DJ50" s="243"/>
      <c r="DK50" s="243"/>
      <c r="DL50" s="243"/>
    </row>
    <row r="51" spans="104:116" ht="13.2" x14ac:dyDescent="0.2"/>
    <row r="52" spans="104:116" ht="13.2" x14ac:dyDescent="0.2"/>
    <row r="53" spans="104:116" ht="13.2" x14ac:dyDescent="0.2">
      <c r="DL53" s="243"/>
    </row>
    <row r="54" spans="104:116" ht="13.2" x14ac:dyDescent="0.2"/>
    <row r="55" spans="104:116" ht="13.2" x14ac:dyDescent="0.2"/>
    <row r="56" spans="104:116" ht="13.2" x14ac:dyDescent="0.2"/>
    <row r="57" spans="104:116" ht="13.2" x14ac:dyDescent="0.2"/>
    <row r="58" spans="104:116" ht="13.2" x14ac:dyDescent="0.2"/>
    <row r="59" spans="104:116" ht="13.2" x14ac:dyDescent="0.2"/>
    <row r="60" spans="104:116" ht="13.2" x14ac:dyDescent="0.2"/>
    <row r="61" spans="104:116" ht="13.2" x14ac:dyDescent="0.2"/>
    <row r="62" spans="104:116" ht="13.2" x14ac:dyDescent="0.2"/>
    <row r="63" spans="104:116" ht="13.2" x14ac:dyDescent="0.2"/>
    <row r="64" spans="104:116" ht="13.2" x14ac:dyDescent="0.2"/>
    <row r="65" spans="107:116" ht="13.2" x14ac:dyDescent="0.2"/>
    <row r="66" spans="107:116" ht="13.2" x14ac:dyDescent="0.2"/>
    <row r="67" spans="107:116" ht="13.2" x14ac:dyDescent="0.2">
      <c r="DC67" s="243"/>
      <c r="DD67" s="243"/>
      <c r="DE67" s="243"/>
      <c r="DF67" s="243"/>
      <c r="DG67" s="243"/>
      <c r="DH67" s="243"/>
      <c r="DI67" s="243"/>
      <c r="DJ67" s="243"/>
      <c r="DK67" s="243"/>
      <c r="DL67" s="243"/>
    </row>
    <row r="68" spans="107:116" ht="13.2" x14ac:dyDescent="0.2"/>
    <row r="69" spans="107:116" ht="13.2" x14ac:dyDescent="0.2"/>
    <row r="70" spans="107:116" ht="13.2" x14ac:dyDescent="0.2"/>
    <row r="71" spans="107:116" ht="13.2" x14ac:dyDescent="0.2"/>
    <row r="72" spans="107:116" ht="13.2" x14ac:dyDescent="0.2"/>
    <row r="73" spans="107:116" ht="13.2" x14ac:dyDescent="0.2"/>
    <row r="74" spans="107:116" ht="13.2" x14ac:dyDescent="0.2"/>
    <row r="75" spans="107:116" ht="13.2" x14ac:dyDescent="0.2"/>
    <row r="76" spans="107:116" ht="13.2" x14ac:dyDescent="0.2"/>
    <row r="77" spans="107:116" ht="13.2" x14ac:dyDescent="0.2"/>
    <row r="78" spans="107:116" ht="13.2" x14ac:dyDescent="0.2"/>
    <row r="79" spans="107:116" ht="13.2" x14ac:dyDescent="0.2"/>
    <row r="80" spans="107:116" ht="13.2" x14ac:dyDescent="0.2"/>
    <row r="81" ht="13.2" x14ac:dyDescent="0.2"/>
    <row r="82" ht="13.2" x14ac:dyDescent="0.2"/>
    <row r="83" ht="13.2" x14ac:dyDescent="0.2"/>
    <row r="84" ht="13.2" x14ac:dyDescent="0.2"/>
    <row r="85" ht="13.2" x14ac:dyDescent="0.2"/>
    <row r="86" ht="13.2" x14ac:dyDescent="0.2"/>
    <row r="87" ht="13.2" x14ac:dyDescent="0.2"/>
    <row r="88" ht="13.2" x14ac:dyDescent="0.2"/>
    <row r="89" ht="13.2" x14ac:dyDescent="0.2"/>
  </sheetData>
  <sheetProtection algorithmName="SHA-512" hashValue="6IwVb3vok5bGpmDj2U/yhMYuw2Ep48+uHwkWKxJbwfHNDwbU2ZA+PpX6E3/5aBJfNADGlC8Yw2Cbo63mQFECcg==" saltValue="bQekhz617JaQRpuvnju3cw==" spinCount="100000" sheet="1" objects="1" scenarios="1"/>
  <dataConsolidate/>
  <phoneticPr fontId="2"/>
  <printOptions horizontalCentered="1" verticalCentered="1"/>
  <pageMargins left="0" right="0" top="0" bottom="0" header="0" footer="0"/>
  <pageSetup paperSize="9" scale="49" orientation="landscape" horizontalDpi="300" verticalDpi="300"/>
  <headerFooter alignWithMargins="0">
    <oddFooter>&amp;C&amp;P/&amp;N</oddFooter>
  </headerFooter>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zoomScale="85" zoomScaleSheetLayoutView="85" workbookViewId="0"/>
  </sheetViews>
  <sheetFormatPr defaultColWidth="0" defaultRowHeight="13.5" customHeight="1" zeroHeight="1" x14ac:dyDescent="0.2"/>
  <cols>
    <col min="1" max="36" width="2.44140625" style="245" customWidth="1"/>
    <col min="37" max="44" width="17" style="245" customWidth="1"/>
    <col min="45" max="45" width="6.109375" style="251" customWidth="1"/>
    <col min="46" max="46" width="3" style="249" customWidth="1"/>
    <col min="47" max="47" width="19.109375" style="245" hidden="1" customWidth="1"/>
    <col min="48" max="52" width="12.6640625" style="245" hidden="1" customWidth="1"/>
    <col min="53" max="16384" width="8.6640625" style="245" hidden="1"/>
  </cols>
  <sheetData>
    <row r="1" spans="1:46" ht="13.2" x14ac:dyDescent="0.2">
      <c r="AS1" s="245"/>
      <c r="AT1" s="245"/>
    </row>
    <row r="2" spans="1:46" ht="13.2" x14ac:dyDescent="0.2">
      <c r="AS2" s="245"/>
      <c r="AT2" s="245"/>
    </row>
    <row r="3" spans="1:46" ht="13.2" x14ac:dyDescent="0.2">
      <c r="AS3" s="245"/>
      <c r="AT3" s="245"/>
    </row>
    <row r="4" spans="1:46" ht="13.2" x14ac:dyDescent="0.2">
      <c r="AS4" s="245"/>
      <c r="AT4" s="245"/>
    </row>
    <row r="5" spans="1:46" ht="16.2" x14ac:dyDescent="0.2">
      <c r="A5" s="246" t="s">
        <v>516</v>
      </c>
      <c r="B5" s="247"/>
      <c r="C5" s="247"/>
      <c r="D5" s="247"/>
      <c r="E5" s="247"/>
      <c r="F5" s="247"/>
      <c r="G5" s="247"/>
      <c r="H5" s="247"/>
      <c r="I5" s="247"/>
      <c r="J5" s="247"/>
      <c r="K5" s="247"/>
      <c r="L5" s="247"/>
      <c r="M5" s="247"/>
      <c r="N5" s="247"/>
      <c r="O5" s="247"/>
      <c r="P5" s="247"/>
      <c r="Q5" s="247"/>
      <c r="R5" s="247"/>
      <c r="S5" s="247"/>
      <c r="T5" s="247"/>
      <c r="U5" s="247"/>
      <c r="V5" s="247"/>
      <c r="W5" s="247"/>
      <c r="X5" s="247"/>
      <c r="Y5" s="247"/>
      <c r="Z5" s="247"/>
      <c r="AA5" s="247"/>
      <c r="AB5" s="247"/>
      <c r="AC5" s="247"/>
      <c r="AD5" s="247"/>
      <c r="AE5" s="247"/>
      <c r="AF5" s="247"/>
      <c r="AG5" s="247"/>
      <c r="AH5" s="247"/>
      <c r="AI5" s="247"/>
      <c r="AJ5" s="247"/>
      <c r="AK5" s="247"/>
      <c r="AL5" s="247"/>
      <c r="AM5" s="247"/>
      <c r="AN5" s="247"/>
      <c r="AO5" s="247"/>
      <c r="AP5" s="247"/>
      <c r="AQ5" s="247"/>
      <c r="AR5" s="247"/>
      <c r="AS5" s="248"/>
    </row>
    <row r="6" spans="1:46" ht="13.2" x14ac:dyDescent="0.2">
      <c r="A6" s="249"/>
      <c r="AK6" s="250" t="s">
        <v>517</v>
      </c>
      <c r="AL6" s="250"/>
      <c r="AM6" s="250"/>
      <c r="AN6" s="250"/>
    </row>
    <row r="7" spans="1:46" ht="13.5" customHeight="1" x14ac:dyDescent="0.2">
      <c r="A7" s="249"/>
      <c r="AK7" s="252"/>
      <c r="AL7" s="253"/>
      <c r="AM7" s="253"/>
      <c r="AN7" s="254"/>
      <c r="AO7" s="1167" t="s">
        <v>518</v>
      </c>
      <c r="AP7" s="255"/>
      <c r="AQ7" s="256" t="s">
        <v>519</v>
      </c>
      <c r="AR7" s="257"/>
    </row>
    <row r="8" spans="1:46" ht="13.2" x14ac:dyDescent="0.2">
      <c r="A8" s="249"/>
      <c r="AK8" s="258"/>
      <c r="AL8" s="259"/>
      <c r="AM8" s="259"/>
      <c r="AN8" s="260"/>
      <c r="AO8" s="1168"/>
      <c r="AP8" s="261" t="s">
        <v>520</v>
      </c>
      <c r="AQ8" s="262" t="s">
        <v>521</v>
      </c>
      <c r="AR8" s="263" t="s">
        <v>522</v>
      </c>
    </row>
    <row r="9" spans="1:46" ht="13.2" x14ac:dyDescent="0.2">
      <c r="A9" s="249"/>
      <c r="AK9" s="1179" t="s">
        <v>523</v>
      </c>
      <c r="AL9" s="1180"/>
      <c r="AM9" s="1180"/>
      <c r="AN9" s="1181"/>
      <c r="AO9" s="264">
        <v>6860612</v>
      </c>
      <c r="AP9" s="264">
        <v>96836</v>
      </c>
      <c r="AQ9" s="265">
        <v>65025</v>
      </c>
      <c r="AR9" s="266">
        <v>48.9</v>
      </c>
    </row>
    <row r="10" spans="1:46" ht="13.5" customHeight="1" x14ac:dyDescent="0.2">
      <c r="A10" s="249"/>
      <c r="AK10" s="1179" t="s">
        <v>524</v>
      </c>
      <c r="AL10" s="1180"/>
      <c r="AM10" s="1180"/>
      <c r="AN10" s="1181"/>
      <c r="AO10" s="267">
        <v>2450</v>
      </c>
      <c r="AP10" s="267">
        <v>35</v>
      </c>
      <c r="AQ10" s="268">
        <v>6119</v>
      </c>
      <c r="AR10" s="269">
        <v>-99.4</v>
      </c>
    </row>
    <row r="11" spans="1:46" ht="13.5" customHeight="1" x14ac:dyDescent="0.2">
      <c r="A11" s="249"/>
      <c r="AK11" s="1179" t="s">
        <v>525</v>
      </c>
      <c r="AL11" s="1180"/>
      <c r="AM11" s="1180"/>
      <c r="AN11" s="1181"/>
      <c r="AO11" s="267">
        <v>8449</v>
      </c>
      <c r="AP11" s="267">
        <v>119</v>
      </c>
      <c r="AQ11" s="268">
        <v>1220</v>
      </c>
      <c r="AR11" s="269">
        <v>-90.2</v>
      </c>
    </row>
    <row r="12" spans="1:46" ht="13.5" customHeight="1" x14ac:dyDescent="0.2">
      <c r="A12" s="249"/>
      <c r="AK12" s="1179" t="s">
        <v>526</v>
      </c>
      <c r="AL12" s="1180"/>
      <c r="AM12" s="1180"/>
      <c r="AN12" s="1181"/>
      <c r="AO12" s="267" t="s">
        <v>527</v>
      </c>
      <c r="AP12" s="267" t="s">
        <v>527</v>
      </c>
      <c r="AQ12" s="268">
        <v>12</v>
      </c>
      <c r="AR12" s="269" t="s">
        <v>527</v>
      </c>
    </row>
    <row r="13" spans="1:46" ht="13.5" customHeight="1" x14ac:dyDescent="0.2">
      <c r="A13" s="249"/>
      <c r="AK13" s="1179" t="s">
        <v>528</v>
      </c>
      <c r="AL13" s="1180"/>
      <c r="AM13" s="1180"/>
      <c r="AN13" s="1181"/>
      <c r="AO13" s="267">
        <v>196809</v>
      </c>
      <c r="AP13" s="267">
        <v>2778</v>
      </c>
      <c r="AQ13" s="268">
        <v>2792</v>
      </c>
      <c r="AR13" s="269">
        <v>-0.5</v>
      </c>
    </row>
    <row r="14" spans="1:46" ht="13.5" customHeight="1" x14ac:dyDescent="0.2">
      <c r="A14" s="249"/>
      <c r="AK14" s="1179" t="s">
        <v>529</v>
      </c>
      <c r="AL14" s="1180"/>
      <c r="AM14" s="1180"/>
      <c r="AN14" s="1181"/>
      <c r="AO14" s="267">
        <v>60362</v>
      </c>
      <c r="AP14" s="267">
        <v>852</v>
      </c>
      <c r="AQ14" s="268">
        <v>1408</v>
      </c>
      <c r="AR14" s="269">
        <v>-39.5</v>
      </c>
    </row>
    <row r="15" spans="1:46" ht="13.5" customHeight="1" x14ac:dyDescent="0.2">
      <c r="A15" s="249"/>
      <c r="AK15" s="1182" t="s">
        <v>530</v>
      </c>
      <c r="AL15" s="1183"/>
      <c r="AM15" s="1183"/>
      <c r="AN15" s="1184"/>
      <c r="AO15" s="267">
        <v>-295188</v>
      </c>
      <c r="AP15" s="267">
        <v>-4166</v>
      </c>
      <c r="AQ15" s="268">
        <v>-3962</v>
      </c>
      <c r="AR15" s="269">
        <v>5.0999999999999996</v>
      </c>
    </row>
    <row r="16" spans="1:46" ht="13.2" x14ac:dyDescent="0.2">
      <c r="A16" s="249"/>
      <c r="AK16" s="1182" t="s">
        <v>191</v>
      </c>
      <c r="AL16" s="1183"/>
      <c r="AM16" s="1183"/>
      <c r="AN16" s="1184"/>
      <c r="AO16" s="267">
        <v>6833494</v>
      </c>
      <c r="AP16" s="267">
        <v>96453</v>
      </c>
      <c r="AQ16" s="268">
        <v>72615</v>
      </c>
      <c r="AR16" s="269">
        <v>32.799999999999997</v>
      </c>
    </row>
    <row r="17" spans="1:46" ht="13.2" x14ac:dyDescent="0.2">
      <c r="A17" s="249"/>
    </row>
    <row r="18" spans="1:46" ht="13.2" x14ac:dyDescent="0.2">
      <c r="A18" s="249"/>
      <c r="AQ18" s="270"/>
      <c r="AR18" s="270"/>
    </row>
    <row r="19" spans="1:46" ht="13.2" x14ac:dyDescent="0.2">
      <c r="A19" s="249"/>
      <c r="AK19" s="245" t="s">
        <v>531</v>
      </c>
    </row>
    <row r="20" spans="1:46" ht="13.2" x14ac:dyDescent="0.2">
      <c r="A20" s="249"/>
      <c r="AK20" s="271"/>
      <c r="AL20" s="272"/>
      <c r="AM20" s="272"/>
      <c r="AN20" s="273"/>
      <c r="AO20" s="274" t="s">
        <v>532</v>
      </c>
      <c r="AP20" s="275" t="s">
        <v>533</v>
      </c>
      <c r="AQ20" s="276" t="s">
        <v>534</v>
      </c>
      <c r="AR20" s="277"/>
    </row>
    <row r="21" spans="1:46" s="250" customFormat="1" ht="13.2" x14ac:dyDescent="0.2">
      <c r="A21" s="278"/>
      <c r="AK21" s="1185" t="s">
        <v>535</v>
      </c>
      <c r="AL21" s="1186"/>
      <c r="AM21" s="1186"/>
      <c r="AN21" s="1187"/>
      <c r="AO21" s="279">
        <v>8.7100000000000009</v>
      </c>
      <c r="AP21" s="280">
        <v>6.51</v>
      </c>
      <c r="AQ21" s="281">
        <v>2.2000000000000002</v>
      </c>
      <c r="AS21" s="282"/>
      <c r="AT21" s="278"/>
    </row>
    <row r="22" spans="1:46" s="250" customFormat="1" ht="13.2" x14ac:dyDescent="0.2">
      <c r="A22" s="278"/>
      <c r="AK22" s="1185" t="s">
        <v>536</v>
      </c>
      <c r="AL22" s="1186"/>
      <c r="AM22" s="1186"/>
      <c r="AN22" s="1187"/>
      <c r="AO22" s="283">
        <v>101</v>
      </c>
      <c r="AP22" s="284">
        <v>98.4</v>
      </c>
      <c r="AQ22" s="285">
        <v>2.6</v>
      </c>
      <c r="AR22" s="270"/>
      <c r="AS22" s="282"/>
      <c r="AT22" s="278"/>
    </row>
    <row r="23" spans="1:46" s="250" customFormat="1" ht="13.2" x14ac:dyDescent="0.2">
      <c r="A23" s="278"/>
      <c r="AP23" s="270"/>
      <c r="AQ23" s="270"/>
      <c r="AR23" s="270"/>
      <c r="AS23" s="282"/>
      <c r="AT23" s="278"/>
    </row>
    <row r="24" spans="1:46" s="250" customFormat="1" ht="13.2" x14ac:dyDescent="0.2">
      <c r="A24" s="278"/>
      <c r="AP24" s="270"/>
      <c r="AQ24" s="270"/>
      <c r="AR24" s="270"/>
      <c r="AS24" s="282"/>
      <c r="AT24" s="278"/>
    </row>
    <row r="25" spans="1:46" s="250" customFormat="1" ht="13.2" x14ac:dyDescent="0.2">
      <c r="A25" s="286"/>
      <c r="B25" s="287"/>
      <c r="C25" s="287"/>
      <c r="D25" s="287"/>
      <c r="E25" s="287"/>
      <c r="F25" s="287"/>
      <c r="G25" s="287"/>
      <c r="H25" s="287"/>
      <c r="I25" s="287"/>
      <c r="J25" s="287"/>
      <c r="K25" s="287"/>
      <c r="L25" s="287"/>
      <c r="M25" s="287"/>
      <c r="N25" s="287"/>
      <c r="O25" s="287"/>
      <c r="P25" s="287"/>
      <c r="Q25" s="287"/>
      <c r="R25" s="287"/>
      <c r="S25" s="287"/>
      <c r="T25" s="287"/>
      <c r="U25" s="287"/>
      <c r="V25" s="287"/>
      <c r="W25" s="287"/>
      <c r="X25" s="287"/>
      <c r="Y25" s="287"/>
      <c r="Z25" s="287"/>
      <c r="AA25" s="287"/>
      <c r="AB25" s="287"/>
      <c r="AC25" s="287"/>
      <c r="AD25" s="287"/>
      <c r="AE25" s="287"/>
      <c r="AF25" s="287"/>
      <c r="AG25" s="287"/>
      <c r="AH25" s="287"/>
      <c r="AI25" s="287"/>
      <c r="AJ25" s="287"/>
      <c r="AK25" s="287"/>
      <c r="AL25" s="287"/>
      <c r="AM25" s="287"/>
      <c r="AN25" s="287"/>
      <c r="AO25" s="287"/>
      <c r="AP25" s="288"/>
      <c r="AQ25" s="288"/>
      <c r="AR25" s="288"/>
      <c r="AS25" s="289"/>
      <c r="AT25" s="278"/>
    </row>
    <row r="26" spans="1:46" s="250" customFormat="1" ht="13.2" x14ac:dyDescent="0.2">
      <c r="A26" s="1178" t="s">
        <v>537</v>
      </c>
      <c r="B26" s="1178"/>
      <c r="C26" s="1178"/>
      <c r="D26" s="1178"/>
      <c r="E26" s="1178"/>
      <c r="F26" s="1178"/>
      <c r="G26" s="1178"/>
      <c r="H26" s="1178"/>
      <c r="I26" s="1178"/>
      <c r="J26" s="1178"/>
      <c r="K26" s="1178"/>
      <c r="L26" s="1178"/>
      <c r="M26" s="1178"/>
      <c r="N26" s="1178"/>
      <c r="O26" s="1178"/>
      <c r="P26" s="1178"/>
      <c r="Q26" s="1178"/>
      <c r="R26" s="1178"/>
      <c r="S26" s="1178"/>
      <c r="T26" s="1178"/>
      <c r="U26" s="1178"/>
      <c r="V26" s="1178"/>
      <c r="W26" s="1178"/>
      <c r="X26" s="1178"/>
      <c r="Y26" s="1178"/>
      <c r="Z26" s="1178"/>
      <c r="AA26" s="1178"/>
      <c r="AB26" s="1178"/>
      <c r="AC26" s="1178"/>
      <c r="AD26" s="1178"/>
      <c r="AE26" s="1178"/>
      <c r="AF26" s="1178"/>
      <c r="AG26" s="1178"/>
      <c r="AH26" s="1178"/>
      <c r="AI26" s="1178"/>
      <c r="AJ26" s="1178"/>
      <c r="AK26" s="1178"/>
      <c r="AL26" s="1178"/>
      <c r="AM26" s="1178"/>
      <c r="AN26" s="1178"/>
      <c r="AO26" s="1178"/>
      <c r="AP26" s="1178"/>
      <c r="AQ26" s="1178"/>
      <c r="AR26" s="1178"/>
      <c r="AS26" s="1178"/>
    </row>
    <row r="27" spans="1:46" ht="13.2" x14ac:dyDescent="0.2">
      <c r="A27" s="290"/>
      <c r="AS27" s="245"/>
      <c r="AT27" s="245"/>
    </row>
    <row r="28" spans="1:46" ht="16.2" x14ac:dyDescent="0.2">
      <c r="A28" s="246" t="s">
        <v>538</v>
      </c>
      <c r="B28" s="247"/>
      <c r="C28" s="247"/>
      <c r="D28" s="247"/>
      <c r="E28" s="247"/>
      <c r="F28" s="247"/>
      <c r="G28" s="247"/>
      <c r="H28" s="247"/>
      <c r="I28" s="247"/>
      <c r="J28" s="247"/>
      <c r="K28" s="247"/>
      <c r="L28" s="247"/>
      <c r="M28" s="247"/>
      <c r="N28" s="247"/>
      <c r="O28" s="247"/>
      <c r="P28" s="247"/>
      <c r="Q28" s="247"/>
      <c r="R28" s="247"/>
      <c r="S28" s="247"/>
      <c r="T28" s="247"/>
      <c r="U28" s="247"/>
      <c r="V28" s="247"/>
      <c r="W28" s="247"/>
      <c r="X28" s="247"/>
      <c r="Y28" s="247"/>
      <c r="Z28" s="247"/>
      <c r="AA28" s="247"/>
      <c r="AB28" s="247"/>
      <c r="AC28" s="247"/>
      <c r="AD28" s="247"/>
      <c r="AE28" s="247"/>
      <c r="AF28" s="247"/>
      <c r="AG28" s="247"/>
      <c r="AH28" s="247"/>
      <c r="AI28" s="247"/>
      <c r="AJ28" s="247"/>
      <c r="AK28" s="247"/>
      <c r="AL28" s="247"/>
      <c r="AM28" s="247"/>
      <c r="AN28" s="247"/>
      <c r="AO28" s="247"/>
      <c r="AP28" s="247"/>
      <c r="AQ28" s="247"/>
      <c r="AR28" s="247"/>
      <c r="AS28" s="291"/>
    </row>
    <row r="29" spans="1:46" ht="13.2" x14ac:dyDescent="0.2">
      <c r="A29" s="249"/>
      <c r="AK29" s="250" t="s">
        <v>539</v>
      </c>
      <c r="AL29" s="250"/>
      <c r="AM29" s="250"/>
      <c r="AN29" s="250"/>
      <c r="AS29" s="292"/>
    </row>
    <row r="30" spans="1:46" ht="13.5" customHeight="1" x14ac:dyDescent="0.2">
      <c r="A30" s="249"/>
      <c r="AK30" s="252"/>
      <c r="AL30" s="253"/>
      <c r="AM30" s="253"/>
      <c r="AN30" s="254"/>
      <c r="AO30" s="1167" t="s">
        <v>518</v>
      </c>
      <c r="AP30" s="255"/>
      <c r="AQ30" s="256" t="s">
        <v>519</v>
      </c>
      <c r="AR30" s="257"/>
    </row>
    <row r="31" spans="1:46" ht="13.2" x14ac:dyDescent="0.2">
      <c r="A31" s="249"/>
      <c r="AK31" s="258"/>
      <c r="AL31" s="259"/>
      <c r="AM31" s="259"/>
      <c r="AN31" s="260"/>
      <c r="AO31" s="1168"/>
      <c r="AP31" s="261" t="s">
        <v>520</v>
      </c>
      <c r="AQ31" s="262" t="s">
        <v>521</v>
      </c>
      <c r="AR31" s="263" t="s">
        <v>522</v>
      </c>
    </row>
    <row r="32" spans="1:46" ht="27" customHeight="1" x14ac:dyDescent="0.2">
      <c r="A32" s="249"/>
      <c r="AK32" s="1169" t="s">
        <v>540</v>
      </c>
      <c r="AL32" s="1170"/>
      <c r="AM32" s="1170"/>
      <c r="AN32" s="1171"/>
      <c r="AO32" s="293">
        <v>2140945</v>
      </c>
      <c r="AP32" s="293">
        <v>30219</v>
      </c>
      <c r="AQ32" s="294">
        <v>34910</v>
      </c>
      <c r="AR32" s="295">
        <v>-13.4</v>
      </c>
    </row>
    <row r="33" spans="1:46" ht="13.5" customHeight="1" x14ac:dyDescent="0.2">
      <c r="A33" s="249"/>
      <c r="AK33" s="1169" t="s">
        <v>541</v>
      </c>
      <c r="AL33" s="1170"/>
      <c r="AM33" s="1170"/>
      <c r="AN33" s="1171"/>
      <c r="AO33" s="293" t="s">
        <v>527</v>
      </c>
      <c r="AP33" s="293" t="s">
        <v>527</v>
      </c>
      <c r="AQ33" s="294" t="s">
        <v>527</v>
      </c>
      <c r="AR33" s="295" t="s">
        <v>527</v>
      </c>
    </row>
    <row r="34" spans="1:46" ht="27" customHeight="1" x14ac:dyDescent="0.2">
      <c r="A34" s="249"/>
      <c r="AK34" s="1169" t="s">
        <v>542</v>
      </c>
      <c r="AL34" s="1170"/>
      <c r="AM34" s="1170"/>
      <c r="AN34" s="1171"/>
      <c r="AO34" s="293" t="s">
        <v>527</v>
      </c>
      <c r="AP34" s="293" t="s">
        <v>527</v>
      </c>
      <c r="AQ34" s="294">
        <v>4</v>
      </c>
      <c r="AR34" s="295" t="s">
        <v>527</v>
      </c>
    </row>
    <row r="35" spans="1:46" ht="27" customHeight="1" x14ac:dyDescent="0.2">
      <c r="A35" s="249"/>
      <c r="AK35" s="1169" t="s">
        <v>543</v>
      </c>
      <c r="AL35" s="1170"/>
      <c r="AM35" s="1170"/>
      <c r="AN35" s="1171"/>
      <c r="AO35" s="293">
        <v>678922</v>
      </c>
      <c r="AP35" s="293">
        <v>9583</v>
      </c>
      <c r="AQ35" s="294">
        <v>8517</v>
      </c>
      <c r="AR35" s="295">
        <v>12.5</v>
      </c>
    </row>
    <row r="36" spans="1:46" ht="27" customHeight="1" x14ac:dyDescent="0.2">
      <c r="A36" s="249"/>
      <c r="AK36" s="1169" t="s">
        <v>544</v>
      </c>
      <c r="AL36" s="1170"/>
      <c r="AM36" s="1170"/>
      <c r="AN36" s="1171"/>
      <c r="AO36" s="293" t="s">
        <v>527</v>
      </c>
      <c r="AP36" s="293" t="s">
        <v>527</v>
      </c>
      <c r="AQ36" s="294">
        <v>1600</v>
      </c>
      <c r="AR36" s="295" t="s">
        <v>527</v>
      </c>
    </row>
    <row r="37" spans="1:46" ht="13.5" customHeight="1" x14ac:dyDescent="0.2">
      <c r="A37" s="249"/>
      <c r="AK37" s="1169" t="s">
        <v>545</v>
      </c>
      <c r="AL37" s="1170"/>
      <c r="AM37" s="1170"/>
      <c r="AN37" s="1171"/>
      <c r="AO37" s="293">
        <v>12994</v>
      </c>
      <c r="AP37" s="293">
        <v>183</v>
      </c>
      <c r="AQ37" s="294">
        <v>1669</v>
      </c>
      <c r="AR37" s="295">
        <v>-89</v>
      </c>
    </row>
    <row r="38" spans="1:46" ht="27" customHeight="1" x14ac:dyDescent="0.2">
      <c r="A38" s="249"/>
      <c r="AK38" s="1172" t="s">
        <v>546</v>
      </c>
      <c r="AL38" s="1173"/>
      <c r="AM38" s="1173"/>
      <c r="AN38" s="1174"/>
      <c r="AO38" s="296" t="s">
        <v>527</v>
      </c>
      <c r="AP38" s="296" t="s">
        <v>527</v>
      </c>
      <c r="AQ38" s="297">
        <v>1</v>
      </c>
      <c r="AR38" s="285" t="s">
        <v>527</v>
      </c>
      <c r="AS38" s="292"/>
    </row>
    <row r="39" spans="1:46" ht="13.2" x14ac:dyDescent="0.2">
      <c r="A39" s="249"/>
      <c r="AK39" s="1172" t="s">
        <v>547</v>
      </c>
      <c r="AL39" s="1173"/>
      <c r="AM39" s="1173"/>
      <c r="AN39" s="1174"/>
      <c r="AO39" s="293">
        <v>-826266</v>
      </c>
      <c r="AP39" s="293">
        <v>-11663</v>
      </c>
      <c r="AQ39" s="294">
        <v>-6461</v>
      </c>
      <c r="AR39" s="295">
        <v>80.5</v>
      </c>
      <c r="AS39" s="292"/>
    </row>
    <row r="40" spans="1:46" ht="27" customHeight="1" x14ac:dyDescent="0.2">
      <c r="A40" s="249"/>
      <c r="AK40" s="1169" t="s">
        <v>548</v>
      </c>
      <c r="AL40" s="1170"/>
      <c r="AM40" s="1170"/>
      <c r="AN40" s="1171"/>
      <c r="AO40" s="293">
        <v>-1841580</v>
      </c>
      <c r="AP40" s="293">
        <v>-25993</v>
      </c>
      <c r="AQ40" s="294">
        <v>-28321</v>
      </c>
      <c r="AR40" s="295">
        <v>-8.1999999999999993</v>
      </c>
      <c r="AS40" s="292"/>
    </row>
    <row r="41" spans="1:46" ht="13.2" x14ac:dyDescent="0.2">
      <c r="A41" s="249"/>
      <c r="AK41" s="1175" t="s">
        <v>303</v>
      </c>
      <c r="AL41" s="1176"/>
      <c r="AM41" s="1176"/>
      <c r="AN41" s="1177"/>
      <c r="AO41" s="293">
        <v>165015</v>
      </c>
      <c r="AP41" s="293">
        <v>2329</v>
      </c>
      <c r="AQ41" s="294">
        <v>11918</v>
      </c>
      <c r="AR41" s="295">
        <v>-80.5</v>
      </c>
      <c r="AS41" s="292"/>
    </row>
    <row r="42" spans="1:46" ht="13.2" x14ac:dyDescent="0.2">
      <c r="A42" s="249"/>
      <c r="AK42" s="298" t="s">
        <v>549</v>
      </c>
      <c r="AQ42" s="270"/>
      <c r="AR42" s="270"/>
      <c r="AS42" s="292"/>
    </row>
    <row r="43" spans="1:46" ht="13.2" x14ac:dyDescent="0.2">
      <c r="A43" s="249"/>
      <c r="AP43" s="299"/>
      <c r="AQ43" s="270"/>
      <c r="AS43" s="292"/>
    </row>
    <row r="44" spans="1:46" ht="13.2" x14ac:dyDescent="0.2">
      <c r="A44" s="249"/>
      <c r="AQ44" s="270"/>
    </row>
    <row r="45" spans="1:46" ht="13.2" x14ac:dyDescent="0.2">
      <c r="A45" s="247"/>
      <c r="B45" s="247"/>
      <c r="C45" s="247"/>
      <c r="D45" s="247"/>
      <c r="E45" s="247"/>
      <c r="F45" s="247"/>
      <c r="G45" s="247"/>
      <c r="H45" s="247"/>
      <c r="I45" s="247"/>
      <c r="J45" s="247"/>
      <c r="K45" s="247"/>
      <c r="L45" s="247"/>
      <c r="M45" s="247"/>
      <c r="N45" s="247"/>
      <c r="O45" s="247"/>
      <c r="P45" s="247"/>
      <c r="Q45" s="247"/>
      <c r="R45" s="247"/>
      <c r="S45" s="247"/>
      <c r="T45" s="247"/>
      <c r="U45" s="247"/>
      <c r="V45" s="247"/>
      <c r="W45" s="247"/>
      <c r="X45" s="247"/>
      <c r="Y45" s="247"/>
      <c r="Z45" s="247"/>
      <c r="AA45" s="247"/>
      <c r="AB45" s="247"/>
      <c r="AC45" s="247"/>
      <c r="AD45" s="247"/>
      <c r="AE45" s="247"/>
      <c r="AF45" s="247"/>
      <c r="AG45" s="247"/>
      <c r="AH45" s="247"/>
      <c r="AI45" s="247"/>
      <c r="AJ45" s="247"/>
      <c r="AK45" s="247"/>
      <c r="AL45" s="247"/>
      <c r="AM45" s="247"/>
      <c r="AN45" s="247"/>
      <c r="AO45" s="247"/>
      <c r="AP45" s="247"/>
      <c r="AQ45" s="300"/>
      <c r="AR45" s="247"/>
      <c r="AS45" s="247"/>
      <c r="AT45" s="245"/>
    </row>
    <row r="46" spans="1:46" ht="13.2" x14ac:dyDescent="0.2">
      <c r="A46" s="301"/>
      <c r="B46" s="301"/>
      <c r="C46" s="301"/>
      <c r="D46" s="301"/>
      <c r="E46" s="301"/>
      <c r="F46" s="301"/>
      <c r="G46" s="301"/>
      <c r="H46" s="301"/>
      <c r="I46" s="301"/>
      <c r="J46" s="301"/>
      <c r="K46" s="301"/>
      <c r="L46" s="301"/>
      <c r="M46" s="301"/>
      <c r="N46" s="301"/>
      <c r="O46" s="301"/>
      <c r="P46" s="301"/>
      <c r="Q46" s="301"/>
      <c r="R46" s="301"/>
      <c r="S46" s="301"/>
      <c r="T46" s="301"/>
      <c r="U46" s="301"/>
      <c r="V46" s="301"/>
      <c r="W46" s="301"/>
      <c r="X46" s="301"/>
      <c r="Y46" s="301"/>
      <c r="Z46" s="301"/>
      <c r="AA46" s="301"/>
      <c r="AB46" s="301"/>
      <c r="AC46" s="301"/>
      <c r="AD46" s="301"/>
      <c r="AE46" s="301"/>
      <c r="AF46" s="301"/>
      <c r="AG46" s="301"/>
      <c r="AH46" s="301"/>
      <c r="AI46" s="301"/>
      <c r="AJ46" s="301"/>
      <c r="AK46" s="301"/>
      <c r="AL46" s="301"/>
      <c r="AM46" s="301"/>
      <c r="AN46" s="301"/>
      <c r="AO46" s="301"/>
      <c r="AP46" s="301"/>
      <c r="AQ46" s="301"/>
      <c r="AR46" s="301"/>
      <c r="AS46" s="301"/>
      <c r="AT46" s="245"/>
    </row>
    <row r="47" spans="1:46" ht="17.25" customHeight="1" x14ac:dyDescent="0.2">
      <c r="A47" s="302" t="s">
        <v>550</v>
      </c>
    </row>
    <row r="48" spans="1:46" ht="13.2" x14ac:dyDescent="0.2">
      <c r="A48" s="249"/>
      <c r="AK48" s="303" t="s">
        <v>551</v>
      </c>
      <c r="AL48" s="303"/>
      <c r="AM48" s="303"/>
      <c r="AN48" s="303"/>
      <c r="AO48" s="303"/>
      <c r="AP48" s="303"/>
      <c r="AQ48" s="304"/>
      <c r="AR48" s="303"/>
    </row>
    <row r="49" spans="1:44" ht="13.5" customHeight="1" x14ac:dyDescent="0.2">
      <c r="A49" s="249"/>
      <c r="AK49" s="305"/>
      <c r="AL49" s="306"/>
      <c r="AM49" s="1162" t="s">
        <v>518</v>
      </c>
      <c r="AN49" s="1164" t="s">
        <v>552</v>
      </c>
      <c r="AO49" s="1165"/>
      <c r="AP49" s="1165"/>
      <c r="AQ49" s="1165"/>
      <c r="AR49" s="1166"/>
    </row>
    <row r="50" spans="1:44" ht="13.2" x14ac:dyDescent="0.2">
      <c r="A50" s="249"/>
      <c r="AK50" s="307"/>
      <c r="AL50" s="308"/>
      <c r="AM50" s="1163"/>
      <c r="AN50" s="309" t="s">
        <v>553</v>
      </c>
      <c r="AO50" s="310" t="s">
        <v>554</v>
      </c>
      <c r="AP50" s="311" t="s">
        <v>555</v>
      </c>
      <c r="AQ50" s="312" t="s">
        <v>556</v>
      </c>
      <c r="AR50" s="313" t="s">
        <v>557</v>
      </c>
    </row>
    <row r="51" spans="1:44" ht="13.2" x14ac:dyDescent="0.2">
      <c r="A51" s="249"/>
      <c r="AK51" s="305" t="s">
        <v>558</v>
      </c>
      <c r="AL51" s="306"/>
      <c r="AM51" s="314">
        <v>2899775</v>
      </c>
      <c r="AN51" s="315">
        <v>41981</v>
      </c>
      <c r="AO51" s="316">
        <v>27.6</v>
      </c>
      <c r="AP51" s="317">
        <v>47820</v>
      </c>
      <c r="AQ51" s="318">
        <v>7.5</v>
      </c>
      <c r="AR51" s="319">
        <v>20.100000000000001</v>
      </c>
    </row>
    <row r="52" spans="1:44" ht="13.2" x14ac:dyDescent="0.2">
      <c r="A52" s="249"/>
      <c r="AK52" s="320"/>
      <c r="AL52" s="321" t="s">
        <v>559</v>
      </c>
      <c r="AM52" s="322">
        <v>2490057</v>
      </c>
      <c r="AN52" s="323">
        <v>36049</v>
      </c>
      <c r="AO52" s="324">
        <v>37.299999999999997</v>
      </c>
      <c r="AP52" s="325">
        <v>25855</v>
      </c>
      <c r="AQ52" s="326">
        <v>-0.1</v>
      </c>
      <c r="AR52" s="327">
        <v>37.4</v>
      </c>
    </row>
    <row r="53" spans="1:44" ht="13.2" x14ac:dyDescent="0.2">
      <c r="A53" s="249"/>
      <c r="AK53" s="305" t="s">
        <v>560</v>
      </c>
      <c r="AL53" s="306"/>
      <c r="AM53" s="314">
        <v>1862223</v>
      </c>
      <c r="AN53" s="315">
        <v>26678</v>
      </c>
      <c r="AO53" s="316">
        <v>-36.5</v>
      </c>
      <c r="AP53" s="317">
        <v>41934</v>
      </c>
      <c r="AQ53" s="318">
        <v>-12.3</v>
      </c>
      <c r="AR53" s="319">
        <v>-24.2</v>
      </c>
    </row>
    <row r="54" spans="1:44" ht="13.2" x14ac:dyDescent="0.2">
      <c r="A54" s="249"/>
      <c r="AK54" s="320"/>
      <c r="AL54" s="321" t="s">
        <v>559</v>
      </c>
      <c r="AM54" s="322">
        <v>974123</v>
      </c>
      <c r="AN54" s="323">
        <v>13955</v>
      </c>
      <c r="AO54" s="324">
        <v>-61.3</v>
      </c>
      <c r="AP54" s="325">
        <v>23352</v>
      </c>
      <c r="AQ54" s="326">
        <v>-9.6999999999999993</v>
      </c>
      <c r="AR54" s="327">
        <v>-51.6</v>
      </c>
    </row>
    <row r="55" spans="1:44" ht="13.2" x14ac:dyDescent="0.2">
      <c r="A55" s="249"/>
      <c r="AK55" s="305" t="s">
        <v>561</v>
      </c>
      <c r="AL55" s="306"/>
      <c r="AM55" s="314">
        <v>1739260</v>
      </c>
      <c r="AN55" s="315">
        <v>24751</v>
      </c>
      <c r="AO55" s="316">
        <v>-7.2</v>
      </c>
      <c r="AP55" s="317">
        <v>45588</v>
      </c>
      <c r="AQ55" s="318">
        <v>8.6999999999999993</v>
      </c>
      <c r="AR55" s="319">
        <v>-15.9</v>
      </c>
    </row>
    <row r="56" spans="1:44" ht="13.2" x14ac:dyDescent="0.2">
      <c r="A56" s="249"/>
      <c r="AK56" s="320"/>
      <c r="AL56" s="321" t="s">
        <v>559</v>
      </c>
      <c r="AM56" s="322">
        <v>1246551</v>
      </c>
      <c r="AN56" s="323">
        <v>17740</v>
      </c>
      <c r="AO56" s="324">
        <v>27.1</v>
      </c>
      <c r="AP56" s="325">
        <v>24150</v>
      </c>
      <c r="AQ56" s="326">
        <v>3.4</v>
      </c>
      <c r="AR56" s="327">
        <v>23.7</v>
      </c>
    </row>
    <row r="57" spans="1:44" ht="13.2" x14ac:dyDescent="0.2">
      <c r="A57" s="249"/>
      <c r="AK57" s="305" t="s">
        <v>562</v>
      </c>
      <c r="AL57" s="306"/>
      <c r="AM57" s="314">
        <v>2180143</v>
      </c>
      <c r="AN57" s="315">
        <v>30918</v>
      </c>
      <c r="AO57" s="316">
        <v>24.9</v>
      </c>
      <c r="AP57" s="317">
        <v>45483</v>
      </c>
      <c r="AQ57" s="318">
        <v>-0.2</v>
      </c>
      <c r="AR57" s="319">
        <v>25.1</v>
      </c>
    </row>
    <row r="58" spans="1:44" ht="13.2" x14ac:dyDescent="0.2">
      <c r="A58" s="249"/>
      <c r="AK58" s="320"/>
      <c r="AL58" s="321" t="s">
        <v>559</v>
      </c>
      <c r="AM58" s="322">
        <v>1057636</v>
      </c>
      <c r="AN58" s="323">
        <v>14999</v>
      </c>
      <c r="AO58" s="324">
        <v>-15.5</v>
      </c>
      <c r="AP58" s="325">
        <v>24241</v>
      </c>
      <c r="AQ58" s="326">
        <v>0.4</v>
      </c>
      <c r="AR58" s="327">
        <v>-15.9</v>
      </c>
    </row>
    <row r="59" spans="1:44" ht="13.2" x14ac:dyDescent="0.2">
      <c r="A59" s="249"/>
      <c r="AK59" s="305" t="s">
        <v>563</v>
      </c>
      <c r="AL59" s="306"/>
      <c r="AM59" s="314">
        <v>2021677</v>
      </c>
      <c r="AN59" s="315">
        <v>28535</v>
      </c>
      <c r="AO59" s="316">
        <v>-7.7</v>
      </c>
      <c r="AP59" s="317">
        <v>45945</v>
      </c>
      <c r="AQ59" s="318">
        <v>1</v>
      </c>
      <c r="AR59" s="319">
        <v>-8.6999999999999993</v>
      </c>
    </row>
    <row r="60" spans="1:44" ht="13.2" x14ac:dyDescent="0.2">
      <c r="A60" s="249"/>
      <c r="AK60" s="320"/>
      <c r="AL60" s="321" t="s">
        <v>559</v>
      </c>
      <c r="AM60" s="322">
        <v>1445995</v>
      </c>
      <c r="AN60" s="323">
        <v>20410</v>
      </c>
      <c r="AO60" s="324">
        <v>36.1</v>
      </c>
      <c r="AP60" s="325">
        <v>25180</v>
      </c>
      <c r="AQ60" s="326">
        <v>3.9</v>
      </c>
      <c r="AR60" s="327">
        <v>32.200000000000003</v>
      </c>
    </row>
    <row r="61" spans="1:44" ht="13.2" x14ac:dyDescent="0.2">
      <c r="A61" s="249"/>
      <c r="AK61" s="305" t="s">
        <v>564</v>
      </c>
      <c r="AL61" s="328"/>
      <c r="AM61" s="314">
        <v>2140616</v>
      </c>
      <c r="AN61" s="315">
        <v>30573</v>
      </c>
      <c r="AO61" s="316">
        <v>0.2</v>
      </c>
      <c r="AP61" s="317">
        <v>45354</v>
      </c>
      <c r="AQ61" s="329">
        <v>0.9</v>
      </c>
      <c r="AR61" s="319">
        <v>-0.7</v>
      </c>
    </row>
    <row r="62" spans="1:44" ht="13.2" x14ac:dyDescent="0.2">
      <c r="A62" s="249"/>
      <c r="AK62" s="320"/>
      <c r="AL62" s="321" t="s">
        <v>559</v>
      </c>
      <c r="AM62" s="322">
        <v>1442872</v>
      </c>
      <c r="AN62" s="323">
        <v>20631</v>
      </c>
      <c r="AO62" s="324">
        <v>4.7</v>
      </c>
      <c r="AP62" s="325">
        <v>24556</v>
      </c>
      <c r="AQ62" s="326">
        <v>-0.4</v>
      </c>
      <c r="AR62" s="327">
        <v>5.0999999999999996</v>
      </c>
    </row>
    <row r="63" spans="1:44" ht="13.2" x14ac:dyDescent="0.2">
      <c r="A63" s="249"/>
    </row>
    <row r="64" spans="1:44" ht="13.2" x14ac:dyDescent="0.2">
      <c r="A64" s="249"/>
    </row>
    <row r="65" spans="1:46" ht="13.2" x14ac:dyDescent="0.2">
      <c r="A65" s="249"/>
    </row>
    <row r="66" spans="1:46" ht="13.2" x14ac:dyDescent="0.2">
      <c r="A66" s="330"/>
      <c r="B66" s="301"/>
      <c r="C66" s="301"/>
      <c r="D66" s="301"/>
      <c r="E66" s="301"/>
      <c r="F66" s="301"/>
      <c r="G66" s="301"/>
      <c r="H66" s="301"/>
      <c r="I66" s="301"/>
      <c r="J66" s="301"/>
      <c r="K66" s="301"/>
      <c r="L66" s="301"/>
      <c r="M66" s="301"/>
      <c r="N66" s="301"/>
      <c r="O66" s="301"/>
      <c r="P66" s="301"/>
      <c r="Q66" s="301"/>
      <c r="R66" s="301"/>
      <c r="S66" s="301"/>
      <c r="T66" s="301"/>
      <c r="U66" s="301"/>
      <c r="V66" s="301"/>
      <c r="W66" s="301"/>
      <c r="X66" s="301"/>
      <c r="Y66" s="301"/>
      <c r="Z66" s="301"/>
      <c r="AA66" s="301"/>
      <c r="AB66" s="301"/>
      <c r="AC66" s="301"/>
      <c r="AD66" s="301"/>
      <c r="AE66" s="301"/>
      <c r="AF66" s="301"/>
      <c r="AG66" s="301"/>
      <c r="AH66" s="301"/>
      <c r="AI66" s="301"/>
      <c r="AJ66" s="301"/>
      <c r="AK66" s="301"/>
      <c r="AL66" s="301"/>
      <c r="AM66" s="301"/>
      <c r="AN66" s="301"/>
      <c r="AO66" s="301"/>
      <c r="AP66" s="301"/>
      <c r="AQ66" s="301"/>
      <c r="AR66" s="301"/>
      <c r="AS66" s="331"/>
    </row>
    <row r="67" spans="1:46" ht="13.5" hidden="1" customHeight="1" x14ac:dyDescent="0.2">
      <c r="AS67" s="245"/>
      <c r="AT67" s="245"/>
    </row>
    <row r="70" spans="1:46" ht="13.2" hidden="1" x14ac:dyDescent="0.2"/>
    <row r="71" spans="1:46" ht="13.2" hidden="1" x14ac:dyDescent="0.2"/>
    <row r="72" spans="1:46" ht="13.2" hidden="1" x14ac:dyDescent="0.2"/>
    <row r="73" spans="1:46" ht="13.2" hidden="1" x14ac:dyDescent="0.2"/>
  </sheetData>
  <sheetProtection algorithmName="SHA-512" hashValue="UPX3Kre9SEDRCHWJaUVV4gCtiHLDK+AJmh0EKEkoqWMUVIDJJPpzfx7pwJ4ZY82iXPz8bIklopr6+to5KxnJyA==" saltValue="t8F/ufFoWxBhKzIdzjvsQQ==" spinCount="100000" sheet="1" objects="1" scenarios="1"/>
  <mergeCells count="25">
    <mergeCell ref="A26:AS26"/>
    <mergeCell ref="AO7:AO8"/>
    <mergeCell ref="AK9:AN9"/>
    <mergeCell ref="AK10:AN10"/>
    <mergeCell ref="AK11:AN11"/>
    <mergeCell ref="AK12:AN12"/>
    <mergeCell ref="AK13:AN13"/>
    <mergeCell ref="AK14:AN14"/>
    <mergeCell ref="AK15:AN15"/>
    <mergeCell ref="AK16:AN16"/>
    <mergeCell ref="AK21:AN21"/>
    <mergeCell ref="AK22:AN22"/>
    <mergeCell ref="AM49:AM50"/>
    <mergeCell ref="AN49:AR49"/>
    <mergeCell ref="AO30:AO31"/>
    <mergeCell ref="AK32:AN32"/>
    <mergeCell ref="AK33:AN33"/>
    <mergeCell ref="AK34:AN34"/>
    <mergeCell ref="AK35:AN35"/>
    <mergeCell ref="AK36:AN36"/>
    <mergeCell ref="AK37:AN37"/>
    <mergeCell ref="AK38:AN38"/>
    <mergeCell ref="AK39:AN39"/>
    <mergeCell ref="AK40:AN40"/>
    <mergeCell ref="AK41:AN41"/>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Normal="100" zoomScaleSheetLayoutView="55" workbookViewId="0"/>
  </sheetViews>
  <sheetFormatPr defaultColWidth="0" defaultRowHeight="13.5" customHeight="1" zeroHeight="1" x14ac:dyDescent="0.2"/>
  <cols>
    <col min="1" max="125" width="2.44140625" style="244" customWidth="1"/>
    <col min="126" max="16384" width="9" style="243" hidden="1"/>
  </cols>
  <sheetData>
    <row r="1" spans="2:125" ht="13.5" customHeight="1" x14ac:dyDescent="0.2">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c r="AI1" s="243"/>
      <c r="AJ1" s="243"/>
      <c r="AK1" s="243"/>
      <c r="AL1" s="243"/>
      <c r="AM1" s="243"/>
      <c r="AN1" s="243"/>
      <c r="AO1" s="243"/>
      <c r="AP1" s="243"/>
      <c r="AQ1" s="243"/>
      <c r="AR1" s="243"/>
      <c r="AS1" s="243"/>
      <c r="AT1" s="243"/>
      <c r="AU1" s="243"/>
      <c r="AV1" s="243"/>
      <c r="AW1" s="243"/>
      <c r="AX1" s="243"/>
      <c r="AY1" s="243"/>
      <c r="AZ1" s="243"/>
      <c r="BA1" s="243"/>
      <c r="BB1" s="243"/>
      <c r="BC1" s="243"/>
      <c r="BD1" s="243"/>
      <c r="BE1" s="243"/>
      <c r="BF1" s="243"/>
      <c r="BG1" s="243"/>
      <c r="BH1" s="243"/>
      <c r="BI1" s="243"/>
      <c r="BJ1" s="243"/>
      <c r="BK1" s="243"/>
      <c r="BL1" s="243"/>
      <c r="BM1" s="243"/>
      <c r="BN1" s="243"/>
      <c r="BO1" s="243"/>
      <c r="BP1" s="243"/>
      <c r="BQ1" s="243"/>
      <c r="BR1" s="243"/>
      <c r="BS1" s="243"/>
      <c r="BT1" s="243"/>
      <c r="BU1" s="243"/>
      <c r="BV1" s="243"/>
      <c r="BW1" s="243"/>
      <c r="BX1" s="243"/>
      <c r="BY1" s="243"/>
      <c r="BZ1" s="243"/>
      <c r="CA1" s="243"/>
      <c r="CB1" s="243"/>
      <c r="CC1" s="243"/>
      <c r="CD1" s="243"/>
      <c r="CE1" s="243"/>
      <c r="CF1" s="243"/>
      <c r="CG1" s="243"/>
      <c r="CH1" s="243"/>
      <c r="CI1" s="243"/>
      <c r="CJ1" s="243"/>
      <c r="CK1" s="243"/>
      <c r="CL1" s="243"/>
      <c r="CM1" s="243"/>
      <c r="CN1" s="243"/>
      <c r="CO1" s="243"/>
      <c r="CP1" s="243"/>
      <c r="CQ1" s="243"/>
      <c r="CR1" s="243"/>
      <c r="CS1" s="243"/>
      <c r="CT1" s="243"/>
      <c r="CU1" s="243"/>
      <c r="CV1" s="243"/>
      <c r="CW1" s="243"/>
      <c r="CX1" s="243"/>
      <c r="CY1" s="243"/>
      <c r="CZ1" s="243"/>
      <c r="DA1" s="243"/>
      <c r="DB1" s="243"/>
      <c r="DC1" s="243"/>
      <c r="DD1" s="243"/>
      <c r="DE1" s="243"/>
      <c r="DF1" s="243"/>
      <c r="DG1" s="243"/>
      <c r="DH1" s="243"/>
      <c r="DI1" s="243"/>
      <c r="DJ1" s="243"/>
      <c r="DK1" s="243"/>
      <c r="DL1" s="243"/>
      <c r="DM1" s="243"/>
      <c r="DN1" s="243"/>
      <c r="DO1" s="243"/>
      <c r="DP1" s="243"/>
      <c r="DQ1" s="243"/>
      <c r="DR1" s="243"/>
      <c r="DS1" s="243"/>
      <c r="DT1" s="243"/>
      <c r="DU1" s="243"/>
    </row>
    <row r="2" spans="2:125" ht="13.2" x14ac:dyDescent="0.2">
      <c r="B2" s="243"/>
      <c r="DG2" s="243"/>
    </row>
    <row r="3" spans="2:125" ht="13.2" x14ac:dyDescent="0.2">
      <c r="C3" s="243"/>
      <c r="D3" s="243"/>
      <c r="E3" s="243"/>
      <c r="F3" s="243"/>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3"/>
      <c r="AJ3" s="243"/>
      <c r="AK3" s="243"/>
      <c r="AL3" s="243"/>
      <c r="AM3" s="243"/>
      <c r="AN3" s="243"/>
      <c r="AO3" s="243"/>
      <c r="AP3" s="243"/>
      <c r="AQ3" s="243"/>
      <c r="AR3" s="243"/>
      <c r="AS3" s="243"/>
      <c r="AT3" s="243"/>
      <c r="AU3" s="243"/>
      <c r="AV3" s="243"/>
      <c r="AW3" s="243"/>
      <c r="AX3" s="243"/>
      <c r="AY3" s="243"/>
      <c r="AZ3" s="243"/>
      <c r="BA3" s="243"/>
      <c r="BB3" s="243"/>
      <c r="BC3" s="243"/>
      <c r="BD3" s="243"/>
      <c r="BE3" s="243"/>
      <c r="BF3" s="243"/>
      <c r="BG3" s="243"/>
      <c r="BH3" s="243"/>
      <c r="BI3" s="243"/>
      <c r="BJ3" s="243"/>
      <c r="BK3" s="243"/>
      <c r="BL3" s="243"/>
      <c r="BM3" s="243"/>
      <c r="BN3" s="243"/>
      <c r="BO3" s="243"/>
      <c r="BP3" s="243"/>
      <c r="BQ3" s="243"/>
      <c r="BR3" s="243"/>
      <c r="BS3" s="243"/>
      <c r="BT3" s="243"/>
      <c r="BU3" s="243"/>
      <c r="BV3" s="243"/>
      <c r="BW3" s="243"/>
      <c r="BX3" s="243"/>
      <c r="BY3" s="243"/>
      <c r="BZ3" s="243"/>
      <c r="CA3" s="243"/>
      <c r="CB3" s="243"/>
      <c r="CC3" s="243"/>
      <c r="CD3" s="243"/>
      <c r="CE3" s="243"/>
      <c r="CF3" s="243"/>
      <c r="CG3" s="243"/>
      <c r="CH3" s="243"/>
      <c r="CI3" s="243"/>
      <c r="CJ3" s="243"/>
      <c r="CK3" s="243"/>
      <c r="CL3" s="243"/>
      <c r="CM3" s="243"/>
      <c r="CN3" s="243"/>
      <c r="CO3" s="243"/>
      <c r="CP3" s="243"/>
      <c r="CQ3" s="243"/>
      <c r="CR3" s="243"/>
      <c r="CS3" s="243"/>
      <c r="CT3" s="243"/>
      <c r="CU3" s="243"/>
      <c r="CV3" s="243"/>
      <c r="CW3" s="243"/>
      <c r="CX3" s="243"/>
      <c r="CY3" s="243"/>
      <c r="CZ3" s="243"/>
      <c r="DA3" s="243"/>
      <c r="DB3" s="243"/>
      <c r="DC3" s="243"/>
      <c r="DD3" s="243"/>
      <c r="DE3" s="243"/>
      <c r="DF3" s="243"/>
      <c r="DH3" s="243"/>
      <c r="DI3" s="243"/>
      <c r="DJ3" s="243"/>
      <c r="DK3" s="243"/>
      <c r="DL3" s="243"/>
      <c r="DM3" s="243"/>
      <c r="DN3" s="243"/>
      <c r="DO3" s="243"/>
      <c r="DP3" s="243"/>
      <c r="DQ3" s="243"/>
      <c r="DR3" s="243"/>
      <c r="DS3" s="243"/>
      <c r="DT3" s="243"/>
      <c r="DU3" s="243"/>
    </row>
    <row r="4" spans="2:125" ht="13.2" x14ac:dyDescent="0.2"/>
    <row r="5" spans="2:125" ht="13.2" x14ac:dyDescent="0.2"/>
    <row r="6" spans="2:125" ht="13.2" x14ac:dyDescent="0.2"/>
    <row r="7" spans="2:125" ht="13.2" x14ac:dyDescent="0.2"/>
    <row r="8" spans="2:125" ht="13.2" x14ac:dyDescent="0.2"/>
    <row r="9" spans="2:125" ht="13.2" x14ac:dyDescent="0.2">
      <c r="DU9" s="243"/>
    </row>
    <row r="10" spans="2:125" ht="13.2" x14ac:dyDescent="0.2"/>
    <row r="11" spans="2:125" ht="13.2" x14ac:dyDescent="0.2"/>
    <row r="12" spans="2:125" ht="13.2" x14ac:dyDescent="0.2"/>
    <row r="13" spans="2:125" ht="13.2" x14ac:dyDescent="0.2"/>
    <row r="14" spans="2:125" ht="13.2" x14ac:dyDescent="0.2"/>
    <row r="15" spans="2:125" ht="13.2" x14ac:dyDescent="0.2"/>
    <row r="16" spans="2:125" ht="13.2" x14ac:dyDescent="0.2"/>
    <row r="17" spans="125:125" ht="13.2" x14ac:dyDescent="0.2">
      <c r="DU17" s="243"/>
    </row>
    <row r="18" spans="125:125" ht="13.2" x14ac:dyDescent="0.2"/>
    <row r="19" spans="125:125" ht="13.2" x14ac:dyDescent="0.2"/>
    <row r="20" spans="125:125" ht="13.2" x14ac:dyDescent="0.2">
      <c r="DU20" s="243"/>
    </row>
    <row r="21" spans="125:125" ht="13.2" x14ac:dyDescent="0.2">
      <c r="DU21" s="243"/>
    </row>
    <row r="22" spans="125:125" ht="13.2" x14ac:dyDescent="0.2"/>
    <row r="23" spans="125:125" ht="13.2" x14ac:dyDescent="0.2"/>
    <row r="24" spans="125:125" ht="13.2" x14ac:dyDescent="0.2"/>
    <row r="25" spans="125:125" ht="13.2" x14ac:dyDescent="0.2"/>
    <row r="26" spans="125:125" ht="13.2" x14ac:dyDescent="0.2"/>
    <row r="27" spans="125:125" ht="13.2" x14ac:dyDescent="0.2"/>
    <row r="28" spans="125:125" ht="13.2" x14ac:dyDescent="0.2">
      <c r="DU28" s="243"/>
    </row>
    <row r="29" spans="125:125" ht="13.2" x14ac:dyDescent="0.2"/>
    <row r="30" spans="125:125" ht="13.2" x14ac:dyDescent="0.2"/>
    <row r="31" spans="125:125" ht="13.2" x14ac:dyDescent="0.2"/>
    <row r="32" spans="125:125" ht="13.2" x14ac:dyDescent="0.2"/>
    <row r="33" spans="2:125" ht="13.2" x14ac:dyDescent="0.2">
      <c r="B33" s="243"/>
      <c r="G33" s="243"/>
      <c r="I33" s="243"/>
    </row>
    <row r="34" spans="2:125" ht="13.2" x14ac:dyDescent="0.2">
      <c r="C34" s="243"/>
      <c r="P34" s="243"/>
      <c r="DE34" s="243"/>
      <c r="DH34" s="243"/>
    </row>
    <row r="35" spans="2:125" ht="13.2" x14ac:dyDescent="0.2">
      <c r="D35" s="243"/>
      <c r="E35" s="243"/>
      <c r="DG35" s="243"/>
      <c r="DJ35" s="243"/>
      <c r="DP35" s="243"/>
      <c r="DQ35" s="243"/>
      <c r="DR35" s="243"/>
      <c r="DS35" s="243"/>
      <c r="DT35" s="243"/>
      <c r="DU35" s="243"/>
    </row>
    <row r="36" spans="2:125" ht="13.2" x14ac:dyDescent="0.2">
      <c r="F36" s="243"/>
      <c r="H36" s="243"/>
      <c r="J36" s="243"/>
      <c r="K36" s="243"/>
      <c r="L36" s="243"/>
      <c r="M36" s="243"/>
      <c r="N36" s="243"/>
      <c r="O36" s="243"/>
      <c r="Q36" s="243"/>
      <c r="R36" s="243"/>
      <c r="S36" s="243"/>
      <c r="T36" s="243"/>
      <c r="U36" s="243"/>
      <c r="V36" s="243"/>
      <c r="W36" s="243"/>
      <c r="X36" s="243"/>
      <c r="Y36" s="243"/>
      <c r="Z36" s="243"/>
      <c r="AA36" s="243"/>
      <c r="AB36" s="243"/>
      <c r="AC36" s="243"/>
      <c r="AD36" s="243"/>
      <c r="AE36" s="243"/>
      <c r="AF36" s="243"/>
      <c r="AG36" s="243"/>
      <c r="AH36" s="243"/>
      <c r="AI36" s="243"/>
      <c r="AJ36" s="243"/>
      <c r="AK36" s="243"/>
      <c r="AL36" s="243"/>
      <c r="AM36" s="243"/>
      <c r="AN36" s="243"/>
      <c r="AO36" s="243"/>
      <c r="AP36" s="243"/>
      <c r="AQ36" s="243"/>
      <c r="AR36" s="243"/>
      <c r="AS36" s="243"/>
      <c r="AT36" s="243"/>
      <c r="AU36" s="243"/>
      <c r="AV36" s="243"/>
      <c r="AW36" s="243"/>
      <c r="AX36" s="243"/>
      <c r="AY36" s="243"/>
      <c r="AZ36" s="243"/>
      <c r="BA36" s="243"/>
      <c r="BB36" s="243"/>
      <c r="BC36" s="243"/>
      <c r="BD36" s="243"/>
      <c r="BE36" s="243"/>
      <c r="BF36" s="243"/>
      <c r="BG36" s="243"/>
      <c r="BH36" s="243"/>
      <c r="BI36" s="243"/>
      <c r="BJ36" s="243"/>
      <c r="BK36" s="243"/>
      <c r="BL36" s="243"/>
      <c r="BM36" s="243"/>
      <c r="BN36" s="243"/>
      <c r="BO36" s="243"/>
      <c r="BP36" s="243"/>
      <c r="BQ36" s="243"/>
      <c r="BR36" s="243"/>
      <c r="BS36" s="243"/>
      <c r="BT36" s="243"/>
      <c r="BU36" s="243"/>
      <c r="BV36" s="243"/>
      <c r="BW36" s="243"/>
      <c r="BX36" s="243"/>
      <c r="BY36" s="243"/>
      <c r="BZ36" s="243"/>
      <c r="CA36" s="243"/>
      <c r="CB36" s="243"/>
      <c r="CC36" s="243"/>
      <c r="CD36" s="243"/>
      <c r="CE36" s="243"/>
      <c r="CF36" s="243"/>
      <c r="CG36" s="243"/>
      <c r="CH36" s="243"/>
      <c r="CI36" s="243"/>
      <c r="CJ36" s="243"/>
      <c r="CK36" s="243"/>
      <c r="CL36" s="243"/>
      <c r="CM36" s="243"/>
      <c r="CN36" s="243"/>
      <c r="CO36" s="243"/>
      <c r="CP36" s="243"/>
      <c r="CQ36" s="243"/>
      <c r="CR36" s="243"/>
      <c r="CS36" s="243"/>
      <c r="CT36" s="243"/>
      <c r="CU36" s="243"/>
      <c r="CV36" s="243"/>
      <c r="CW36" s="243"/>
      <c r="CX36" s="243"/>
      <c r="CY36" s="243"/>
      <c r="CZ36" s="243"/>
      <c r="DA36" s="243"/>
      <c r="DB36" s="243"/>
      <c r="DC36" s="243"/>
      <c r="DD36" s="243"/>
      <c r="DF36" s="243"/>
      <c r="DI36" s="243"/>
      <c r="DK36" s="243"/>
      <c r="DL36" s="243"/>
      <c r="DM36" s="243"/>
      <c r="DN36" s="243"/>
      <c r="DO36" s="243"/>
      <c r="DP36" s="243"/>
      <c r="DQ36" s="243"/>
      <c r="DR36" s="243"/>
      <c r="DS36" s="243"/>
      <c r="DT36" s="243"/>
      <c r="DU36" s="243"/>
    </row>
    <row r="37" spans="2:125" ht="13.2" x14ac:dyDescent="0.2">
      <c r="DU37" s="243"/>
    </row>
    <row r="38" spans="2:125" ht="13.2" x14ac:dyDescent="0.2">
      <c r="DT38" s="243"/>
      <c r="DU38" s="243"/>
    </row>
    <row r="39" spans="2:125" ht="13.2" x14ac:dyDescent="0.2"/>
    <row r="40" spans="2:125" ht="13.2" x14ac:dyDescent="0.2">
      <c r="DH40" s="243"/>
    </row>
    <row r="41" spans="2:125" ht="13.2" x14ac:dyDescent="0.2">
      <c r="DE41" s="243"/>
    </row>
    <row r="42" spans="2:125" ht="13.2" x14ac:dyDescent="0.2">
      <c r="DG42" s="243"/>
      <c r="DJ42" s="243"/>
    </row>
    <row r="43" spans="2:125" ht="13.2" x14ac:dyDescent="0.2">
      <c r="Q43" s="243"/>
      <c r="R43" s="243"/>
      <c r="S43" s="243"/>
      <c r="T43" s="243"/>
      <c r="U43" s="243"/>
      <c r="V43" s="243"/>
      <c r="W43" s="243"/>
      <c r="X43" s="243"/>
      <c r="Y43" s="243"/>
      <c r="Z43" s="243"/>
      <c r="AA43" s="243"/>
      <c r="AB43" s="243"/>
      <c r="AC43" s="243"/>
      <c r="AD43" s="243"/>
      <c r="AE43" s="243"/>
      <c r="AF43" s="243"/>
      <c r="AG43" s="243"/>
      <c r="AH43" s="243"/>
      <c r="AI43" s="243"/>
      <c r="AJ43" s="243"/>
      <c r="AK43" s="243"/>
      <c r="AL43" s="243"/>
      <c r="AM43" s="243"/>
      <c r="AN43" s="243"/>
      <c r="AO43" s="243"/>
      <c r="AP43" s="243"/>
      <c r="AQ43" s="243"/>
      <c r="AR43" s="243"/>
      <c r="AS43" s="243"/>
      <c r="AT43" s="243"/>
      <c r="AU43" s="243"/>
      <c r="AV43" s="243"/>
      <c r="AW43" s="243"/>
      <c r="AX43" s="243"/>
      <c r="AY43" s="243"/>
      <c r="AZ43" s="243"/>
      <c r="BA43" s="243"/>
      <c r="BB43" s="243"/>
      <c r="BC43" s="243"/>
      <c r="BD43" s="243"/>
      <c r="BE43" s="243"/>
      <c r="BF43" s="243"/>
      <c r="BG43" s="243"/>
      <c r="BH43" s="243"/>
      <c r="BI43" s="243"/>
      <c r="BJ43" s="243"/>
      <c r="BK43" s="243"/>
      <c r="BL43" s="243"/>
      <c r="BM43" s="243"/>
      <c r="BN43" s="243"/>
      <c r="BO43" s="243"/>
      <c r="BP43" s="243"/>
      <c r="BQ43" s="243"/>
      <c r="BR43" s="243"/>
      <c r="BS43" s="243"/>
      <c r="BT43" s="243"/>
      <c r="BU43" s="243"/>
      <c r="BV43" s="243"/>
      <c r="BW43" s="243"/>
      <c r="BX43" s="243"/>
      <c r="BY43" s="243"/>
      <c r="BZ43" s="243"/>
      <c r="CA43" s="243"/>
      <c r="CB43" s="243"/>
      <c r="CC43" s="243"/>
      <c r="CD43" s="243"/>
      <c r="CE43" s="243"/>
      <c r="CF43" s="243"/>
      <c r="CG43" s="243"/>
      <c r="CH43" s="243"/>
      <c r="CI43" s="243"/>
      <c r="CJ43" s="243"/>
      <c r="CK43" s="243"/>
      <c r="CL43" s="243"/>
      <c r="CM43" s="243"/>
      <c r="CN43" s="243"/>
      <c r="CO43" s="243"/>
      <c r="CP43" s="243"/>
      <c r="CQ43" s="243"/>
      <c r="CR43" s="243"/>
      <c r="CS43" s="243"/>
      <c r="CT43" s="243"/>
      <c r="CU43" s="243"/>
      <c r="CV43" s="243"/>
      <c r="CW43" s="243"/>
      <c r="CX43" s="243"/>
      <c r="CY43" s="243"/>
      <c r="CZ43" s="243"/>
      <c r="DA43" s="243"/>
      <c r="DB43" s="243"/>
      <c r="DC43" s="243"/>
      <c r="DD43" s="243"/>
      <c r="DF43" s="243"/>
      <c r="DI43" s="243"/>
      <c r="DK43" s="243"/>
      <c r="DL43" s="243"/>
      <c r="DM43" s="243"/>
      <c r="DN43" s="243"/>
      <c r="DO43" s="243"/>
      <c r="DP43" s="243"/>
      <c r="DQ43" s="243"/>
      <c r="DR43" s="243"/>
      <c r="DS43" s="243"/>
      <c r="DT43" s="243"/>
      <c r="DU43" s="243"/>
    </row>
    <row r="44" spans="2:125" ht="13.2" x14ac:dyDescent="0.2">
      <c r="DU44" s="243"/>
    </row>
    <row r="45" spans="2:125" ht="13.2" x14ac:dyDescent="0.2"/>
    <row r="46" spans="2:125" ht="13.2" x14ac:dyDescent="0.2"/>
    <row r="47" spans="2:125" ht="13.2" x14ac:dyDescent="0.2"/>
    <row r="48" spans="2:125" ht="13.2" x14ac:dyDescent="0.2">
      <c r="DT48" s="243"/>
      <c r="DU48" s="243"/>
    </row>
    <row r="49" spans="120:125" ht="13.2" x14ac:dyDescent="0.2">
      <c r="DU49" s="243"/>
    </row>
    <row r="50" spans="120:125" ht="13.2" x14ac:dyDescent="0.2">
      <c r="DU50" s="243"/>
    </row>
    <row r="51" spans="120:125" ht="13.2" x14ac:dyDescent="0.2">
      <c r="DP51" s="243"/>
      <c r="DQ51" s="243"/>
      <c r="DR51" s="243"/>
      <c r="DS51" s="243"/>
      <c r="DT51" s="243"/>
      <c r="DU51" s="243"/>
    </row>
    <row r="52" spans="120:125" ht="13.2" x14ac:dyDescent="0.2"/>
    <row r="53" spans="120:125" ht="13.2" x14ac:dyDescent="0.2"/>
    <row r="54" spans="120:125" ht="13.2" x14ac:dyDescent="0.2">
      <c r="DU54" s="243"/>
    </row>
    <row r="55" spans="120:125" ht="13.2" x14ac:dyDescent="0.2"/>
    <row r="56" spans="120:125" ht="13.2" x14ac:dyDescent="0.2"/>
    <row r="57" spans="120:125" ht="13.2" x14ac:dyDescent="0.2"/>
    <row r="58" spans="120:125" ht="13.2" x14ac:dyDescent="0.2">
      <c r="DU58" s="243"/>
    </row>
    <row r="59" spans="120:125" ht="13.2" x14ac:dyDescent="0.2"/>
    <row r="60" spans="120:125" ht="13.2" x14ac:dyDescent="0.2"/>
    <row r="61" spans="120:125" ht="13.2" x14ac:dyDescent="0.2"/>
    <row r="62" spans="120:125" ht="13.2" x14ac:dyDescent="0.2"/>
    <row r="63" spans="120:125" ht="13.2" x14ac:dyDescent="0.2">
      <c r="DU63" s="243"/>
    </row>
    <row r="64" spans="120:125" ht="13.2" x14ac:dyDescent="0.2">
      <c r="DT64" s="243"/>
      <c r="DU64" s="243"/>
    </row>
    <row r="65" spans="123:125" ht="13.2" x14ac:dyDescent="0.2"/>
    <row r="66" spans="123:125" ht="13.2" x14ac:dyDescent="0.2"/>
    <row r="67" spans="123:125" ht="13.2" x14ac:dyDescent="0.2"/>
    <row r="68" spans="123:125" ht="13.2" x14ac:dyDescent="0.2"/>
    <row r="69" spans="123:125" ht="13.2" x14ac:dyDescent="0.2">
      <c r="DS69" s="243"/>
      <c r="DT69" s="243"/>
      <c r="DU69" s="243"/>
    </row>
    <row r="70" spans="123:125" ht="13.2" x14ac:dyDescent="0.2"/>
    <row r="71" spans="123:125" ht="13.2" x14ac:dyDescent="0.2"/>
    <row r="72" spans="123:125" ht="13.2" x14ac:dyDescent="0.2"/>
    <row r="73" spans="123:125" ht="13.2" x14ac:dyDescent="0.2"/>
    <row r="74" spans="123:125" ht="13.2" x14ac:dyDescent="0.2"/>
    <row r="75" spans="123:125" ht="13.2" x14ac:dyDescent="0.2"/>
    <row r="76" spans="123:125" ht="13.2" x14ac:dyDescent="0.2"/>
    <row r="77" spans="123:125" ht="13.2" x14ac:dyDescent="0.2"/>
    <row r="78" spans="123:125" ht="13.2" x14ac:dyDescent="0.2"/>
    <row r="79" spans="123:125" ht="13.2" x14ac:dyDescent="0.2"/>
    <row r="80" spans="123:125" ht="13.2" x14ac:dyDescent="0.2"/>
    <row r="81" spans="116:125" ht="13.2" x14ac:dyDescent="0.2"/>
    <row r="82" spans="116:125" ht="13.2" x14ac:dyDescent="0.2">
      <c r="DL82" s="243"/>
    </row>
    <row r="83" spans="116:125" ht="13.2" x14ac:dyDescent="0.2">
      <c r="DM83" s="243"/>
      <c r="DN83" s="243"/>
      <c r="DO83" s="243"/>
      <c r="DP83" s="243"/>
      <c r="DQ83" s="243"/>
      <c r="DR83" s="243"/>
      <c r="DS83" s="243"/>
      <c r="DT83" s="243"/>
      <c r="DU83" s="243"/>
    </row>
    <row r="84" spans="116:125" ht="13.2" x14ac:dyDescent="0.2"/>
    <row r="85" spans="116:125" ht="13.2" x14ac:dyDescent="0.2"/>
    <row r="86" spans="116:125" ht="13.2" x14ac:dyDescent="0.2"/>
    <row r="87" spans="116:125" ht="13.2" x14ac:dyDescent="0.2"/>
    <row r="88" spans="116:125" ht="13.2" x14ac:dyDescent="0.2">
      <c r="DU88" s="243"/>
    </row>
    <row r="89" spans="116:125" ht="13.2" x14ac:dyDescent="0.2"/>
    <row r="90" spans="116:125" ht="13.2" x14ac:dyDescent="0.2"/>
    <row r="91" spans="116:125" ht="13.2" x14ac:dyDescent="0.2"/>
    <row r="92" spans="116:125" ht="13.5" customHeight="1" x14ac:dyDescent="0.2"/>
    <row r="93" spans="116:125" ht="13.5" customHeight="1" x14ac:dyDescent="0.2"/>
    <row r="94" spans="116:125" ht="13.5" customHeight="1" x14ac:dyDescent="0.2">
      <c r="DS94" s="243"/>
      <c r="DT94" s="243"/>
      <c r="DU94" s="243"/>
    </row>
    <row r="95" spans="116:125" ht="13.5" customHeight="1" x14ac:dyDescent="0.2">
      <c r="DU95" s="243"/>
    </row>
    <row r="96" spans="116:125" ht="13.5" customHeight="1" x14ac:dyDescent="0.2"/>
    <row r="97" spans="124:125" ht="13.5" customHeight="1" x14ac:dyDescent="0.2"/>
    <row r="98" spans="124:125" ht="13.5" customHeight="1" x14ac:dyDescent="0.2"/>
    <row r="99" spans="124:125" ht="13.5" customHeight="1" x14ac:dyDescent="0.2"/>
    <row r="100" spans="124:125" ht="13.5" customHeight="1" x14ac:dyDescent="0.2"/>
    <row r="101" spans="124:125" ht="13.5" customHeight="1" x14ac:dyDescent="0.2">
      <c r="DU101" s="243"/>
    </row>
    <row r="102" spans="124:125" ht="13.5" customHeight="1" x14ac:dyDescent="0.2"/>
    <row r="103" spans="124:125" ht="13.5" customHeight="1" x14ac:dyDescent="0.2"/>
    <row r="104" spans="124:125" ht="13.5" customHeight="1" x14ac:dyDescent="0.2">
      <c r="DT104" s="243"/>
      <c r="DU104" s="243"/>
    </row>
    <row r="105" spans="124:125" ht="13.5" customHeight="1" x14ac:dyDescent="0.2"/>
    <row r="106" spans="124:125" ht="13.5" customHeight="1" x14ac:dyDescent="0.2"/>
    <row r="107" spans="124:125" ht="13.5" customHeight="1" x14ac:dyDescent="0.2"/>
    <row r="108" spans="124:125" ht="13.5" customHeight="1" x14ac:dyDescent="0.2"/>
    <row r="109" spans="124:125" ht="13.5" customHeight="1" x14ac:dyDescent="0.2"/>
    <row r="110" spans="124:125" ht="13.5" customHeight="1" x14ac:dyDescent="0.2"/>
    <row r="111" spans="124:125" ht="13.5" customHeight="1" x14ac:dyDescent="0.2"/>
    <row r="112" spans="124:125"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43" t="s">
        <v>566</v>
      </c>
    </row>
    <row r="121" spans="125:125" ht="13.5" hidden="1" customHeight="1" x14ac:dyDescent="0.2">
      <c r="DU121" s="243"/>
    </row>
  </sheetData>
  <sheetProtection algorithmName="SHA-512" hashValue="oKI4Cff2ktbM+L/rni/qI81ywhJFgqd5Ttd4NtbdH3VCFAxV2vvOY4I9IXHWB95b+PBQGCaw9vu/iKVtkDvtVw==" saltValue="CCpToMgUVIy5nGokDVsYUg=="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headerFooter alignWithMargins="0">
    <oddFooter>&amp;C&amp;P/&amp;N</oddFooter>
  </headerFooter>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85" zoomScaleNormal="85" zoomScaleSheetLayoutView="55" workbookViewId="0"/>
  </sheetViews>
  <sheetFormatPr defaultColWidth="0" defaultRowHeight="13.5" customHeight="1" zeroHeight="1" x14ac:dyDescent="0.2"/>
  <cols>
    <col min="1" max="125" width="2.44140625" style="244" customWidth="1"/>
    <col min="126" max="142" width="0" style="243" hidden="1" customWidth="1"/>
    <col min="143" max="16384" width="9" style="243" hidden="1"/>
  </cols>
  <sheetData>
    <row r="1" spans="1:125" ht="13.5" customHeight="1" x14ac:dyDescent="0.2">
      <c r="A1" s="243"/>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c r="AI1" s="243"/>
      <c r="AJ1" s="243"/>
      <c r="AK1" s="243"/>
      <c r="AL1" s="243"/>
      <c r="AM1" s="243"/>
      <c r="AN1" s="243"/>
      <c r="AO1" s="243"/>
      <c r="AP1" s="243"/>
      <c r="AQ1" s="243"/>
      <c r="AR1" s="243"/>
      <c r="AS1" s="243"/>
      <c r="AT1" s="243"/>
      <c r="AU1" s="243"/>
      <c r="AV1" s="243"/>
      <c r="AW1" s="243"/>
      <c r="AX1" s="243"/>
      <c r="AY1" s="243"/>
      <c r="AZ1" s="243"/>
      <c r="BA1" s="243"/>
      <c r="BB1" s="243"/>
      <c r="BC1" s="243"/>
      <c r="BD1" s="243"/>
      <c r="BE1" s="243"/>
      <c r="BF1" s="243"/>
      <c r="BG1" s="243"/>
      <c r="BH1" s="243"/>
      <c r="BI1" s="243"/>
      <c r="BJ1" s="243"/>
      <c r="BK1" s="243"/>
      <c r="BL1" s="243"/>
      <c r="BM1" s="243"/>
      <c r="BN1" s="243"/>
      <c r="BO1" s="243"/>
      <c r="BP1" s="243"/>
      <c r="BQ1" s="243"/>
      <c r="BR1" s="243"/>
      <c r="BS1" s="243"/>
      <c r="BT1" s="243"/>
      <c r="BU1" s="243"/>
      <c r="BV1" s="243"/>
      <c r="BW1" s="243"/>
      <c r="BX1" s="243"/>
      <c r="BY1" s="243"/>
      <c r="BZ1" s="243"/>
      <c r="CA1" s="243"/>
      <c r="CB1" s="243"/>
      <c r="CC1" s="243"/>
      <c r="CD1" s="243"/>
      <c r="CE1" s="243"/>
      <c r="CF1" s="243"/>
      <c r="CG1" s="243"/>
      <c r="CH1" s="243"/>
      <c r="CI1" s="243"/>
      <c r="CJ1" s="243"/>
      <c r="CK1" s="243"/>
      <c r="CL1" s="243"/>
      <c r="CM1" s="243"/>
      <c r="CN1" s="243"/>
      <c r="CO1" s="243"/>
      <c r="CP1" s="243"/>
      <c r="CQ1" s="243"/>
      <c r="CR1" s="243"/>
      <c r="CS1" s="243"/>
      <c r="CT1" s="243"/>
      <c r="CU1" s="243"/>
      <c r="CV1" s="243"/>
      <c r="CW1" s="243"/>
      <c r="CX1" s="243"/>
      <c r="CY1" s="243"/>
      <c r="CZ1" s="243"/>
      <c r="DA1" s="243"/>
      <c r="DB1" s="243"/>
      <c r="DC1" s="243"/>
      <c r="DD1" s="243"/>
      <c r="DE1" s="243"/>
      <c r="DF1" s="243"/>
      <c r="DG1" s="243"/>
      <c r="DH1" s="243"/>
      <c r="DI1" s="243"/>
      <c r="DJ1" s="243"/>
      <c r="DK1" s="243"/>
      <c r="DL1" s="243"/>
      <c r="DM1" s="243"/>
      <c r="DN1" s="243"/>
      <c r="DO1" s="243"/>
      <c r="DP1" s="243"/>
      <c r="DQ1" s="243"/>
      <c r="DR1" s="243"/>
      <c r="DS1" s="243"/>
      <c r="DT1" s="243"/>
      <c r="DU1" s="243"/>
    </row>
    <row r="2" spans="1:125" ht="13.2" x14ac:dyDescent="0.2">
      <c r="B2" s="243"/>
      <c r="T2" s="243"/>
    </row>
    <row r="3" spans="1:125" ht="13.2" x14ac:dyDescent="0.2">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c r="AI3" s="243"/>
      <c r="AJ3" s="243"/>
      <c r="AK3" s="243"/>
      <c r="AL3" s="243"/>
      <c r="AM3" s="243"/>
      <c r="AN3" s="243"/>
      <c r="AO3" s="243"/>
      <c r="AP3" s="243"/>
      <c r="AQ3" s="243"/>
      <c r="AR3" s="243"/>
      <c r="AS3" s="243"/>
      <c r="AT3" s="243"/>
      <c r="AU3" s="243"/>
      <c r="AV3" s="243"/>
      <c r="AW3" s="243"/>
      <c r="AX3" s="243"/>
      <c r="AY3" s="243"/>
      <c r="AZ3" s="243"/>
      <c r="BA3" s="243"/>
      <c r="BB3" s="243"/>
      <c r="BC3" s="243"/>
      <c r="BD3" s="243"/>
      <c r="BE3" s="243"/>
      <c r="BF3" s="243"/>
      <c r="BG3" s="243"/>
      <c r="BH3" s="243"/>
      <c r="BI3" s="243"/>
      <c r="BJ3" s="243"/>
      <c r="BK3" s="243"/>
      <c r="BL3" s="243"/>
      <c r="BM3" s="243"/>
      <c r="BN3" s="243"/>
      <c r="BO3" s="243"/>
      <c r="BP3" s="243"/>
      <c r="BQ3" s="243"/>
      <c r="BR3" s="243"/>
      <c r="BS3" s="243"/>
      <c r="BT3" s="243"/>
      <c r="BU3" s="243"/>
      <c r="BV3" s="243"/>
      <c r="BW3" s="243"/>
      <c r="BX3" s="243"/>
      <c r="BY3" s="243"/>
      <c r="BZ3" s="243"/>
      <c r="CA3" s="243"/>
      <c r="CB3" s="243"/>
      <c r="CC3" s="243"/>
      <c r="CD3" s="243"/>
      <c r="CE3" s="243"/>
      <c r="CF3" s="243"/>
      <c r="CG3" s="243"/>
      <c r="CH3" s="243"/>
      <c r="CI3" s="243"/>
      <c r="CJ3" s="243"/>
      <c r="CK3" s="243"/>
      <c r="CL3" s="243"/>
      <c r="CM3" s="243"/>
      <c r="CN3" s="243"/>
      <c r="CO3" s="243"/>
      <c r="CP3" s="243"/>
      <c r="CQ3" s="243"/>
      <c r="CR3" s="243"/>
      <c r="CS3" s="243"/>
      <c r="CT3" s="243"/>
      <c r="CU3" s="243"/>
      <c r="CV3" s="243"/>
      <c r="CW3" s="243"/>
      <c r="CX3" s="243"/>
      <c r="CY3" s="243"/>
      <c r="CZ3" s="243"/>
      <c r="DA3" s="243"/>
      <c r="DB3" s="243"/>
      <c r="DC3" s="243"/>
      <c r="DD3" s="243"/>
      <c r="DE3" s="243"/>
      <c r="DF3" s="243"/>
      <c r="DG3" s="243"/>
      <c r="DH3" s="243"/>
      <c r="DI3" s="243"/>
      <c r="DJ3" s="243"/>
      <c r="DK3" s="243"/>
      <c r="DL3" s="243"/>
      <c r="DM3" s="243"/>
      <c r="DN3" s="243"/>
      <c r="DO3" s="243"/>
      <c r="DP3" s="243"/>
      <c r="DQ3" s="243"/>
      <c r="DR3" s="243"/>
      <c r="DS3" s="243"/>
      <c r="DT3" s="243"/>
      <c r="DU3" s="243"/>
    </row>
    <row r="4" spans="1:125" ht="13.2" x14ac:dyDescent="0.2"/>
    <row r="5" spans="1:125" ht="13.2" x14ac:dyDescent="0.2"/>
    <row r="6" spans="1:125" ht="13.2" x14ac:dyDescent="0.2"/>
    <row r="7" spans="1:125" ht="13.2" x14ac:dyDescent="0.2"/>
    <row r="8" spans="1:125" ht="13.2" x14ac:dyDescent="0.2"/>
    <row r="9" spans="1:125" ht="13.2" x14ac:dyDescent="0.2"/>
    <row r="10" spans="1:125" ht="13.2" x14ac:dyDescent="0.2"/>
    <row r="11" spans="1:125" ht="13.2" x14ac:dyDescent="0.2"/>
    <row r="12" spans="1:125" ht="13.2" x14ac:dyDescent="0.2"/>
    <row r="13" spans="1:125" ht="13.2" x14ac:dyDescent="0.2"/>
    <row r="14" spans="1:125" ht="13.2" x14ac:dyDescent="0.2"/>
    <row r="15" spans="1:125" ht="13.2" x14ac:dyDescent="0.2"/>
    <row r="16" spans="1:125" ht="13.2" x14ac:dyDescent="0.2"/>
    <row r="17" ht="13.2" x14ac:dyDescent="0.2"/>
    <row r="18" ht="13.2" x14ac:dyDescent="0.2"/>
    <row r="19" ht="13.2" x14ac:dyDescent="0.2"/>
    <row r="20" ht="13.2" x14ac:dyDescent="0.2"/>
    <row r="21" ht="13.2" x14ac:dyDescent="0.2"/>
    <row r="22" ht="13.2" x14ac:dyDescent="0.2"/>
    <row r="23" ht="13.2" x14ac:dyDescent="0.2"/>
    <row r="24" ht="13.2" x14ac:dyDescent="0.2"/>
    <row r="25" ht="13.2" x14ac:dyDescent="0.2"/>
    <row r="26" ht="13.2" x14ac:dyDescent="0.2"/>
    <row r="27" ht="13.2" x14ac:dyDescent="0.2"/>
    <row r="28" ht="13.2" x14ac:dyDescent="0.2"/>
    <row r="29" ht="13.2" x14ac:dyDescent="0.2"/>
    <row r="30" ht="13.2" x14ac:dyDescent="0.2"/>
    <row r="31" ht="13.2" x14ac:dyDescent="0.2"/>
    <row r="32" ht="13.2" x14ac:dyDescent="0.2"/>
    <row r="33" spans="2:125" ht="13.2" x14ac:dyDescent="0.2">
      <c r="B33" s="243"/>
      <c r="G33" s="243"/>
      <c r="I33" s="243"/>
    </row>
    <row r="34" spans="2:125" ht="13.2" x14ac:dyDescent="0.2">
      <c r="C34" s="243"/>
      <c r="P34" s="243"/>
      <c r="R34" s="243"/>
      <c r="U34" s="243"/>
    </row>
    <row r="35" spans="2:125" ht="13.2" x14ac:dyDescent="0.2">
      <c r="D35" s="243"/>
      <c r="E35" s="243"/>
      <c r="T35" s="243"/>
      <c r="W35" s="243"/>
      <c r="X35" s="243"/>
      <c r="Y35" s="243"/>
      <c r="Z35" s="243"/>
      <c r="AA35" s="243"/>
      <c r="AB35" s="243"/>
      <c r="AC35" s="243"/>
      <c r="AD35" s="243"/>
      <c r="AE35" s="243"/>
      <c r="AF35" s="243"/>
      <c r="AG35" s="243"/>
      <c r="AH35" s="243"/>
      <c r="AI35" s="243"/>
      <c r="AJ35" s="243"/>
      <c r="AK35" s="243"/>
      <c r="AL35" s="243"/>
      <c r="AM35" s="243"/>
      <c r="AN35" s="243"/>
      <c r="AO35" s="243"/>
      <c r="AP35" s="243"/>
      <c r="AQ35" s="243"/>
      <c r="AR35" s="243"/>
      <c r="AS35" s="243"/>
      <c r="AT35" s="243"/>
      <c r="AU35" s="243"/>
      <c r="AV35" s="243"/>
      <c r="AW35" s="243"/>
      <c r="AX35" s="243"/>
      <c r="AY35" s="243"/>
      <c r="AZ35" s="243"/>
      <c r="BA35" s="243"/>
      <c r="BB35" s="243"/>
      <c r="BC35" s="243"/>
      <c r="BD35" s="243"/>
      <c r="BE35" s="243"/>
      <c r="BF35" s="243"/>
      <c r="BG35" s="243"/>
      <c r="BH35" s="243"/>
      <c r="BI35" s="243"/>
      <c r="BJ35" s="243"/>
      <c r="BK35" s="243"/>
      <c r="BL35" s="243"/>
      <c r="BM35" s="243"/>
      <c r="BN35" s="243"/>
      <c r="BO35" s="243"/>
      <c r="BP35" s="243"/>
      <c r="BQ35" s="243"/>
      <c r="BR35" s="243"/>
      <c r="BS35" s="243"/>
      <c r="BT35" s="243"/>
      <c r="BU35" s="243"/>
      <c r="BV35" s="243"/>
      <c r="BW35" s="243"/>
      <c r="BX35" s="243"/>
      <c r="BY35" s="243"/>
      <c r="BZ35" s="243"/>
      <c r="CA35" s="243"/>
      <c r="CB35" s="243"/>
      <c r="CC35" s="243"/>
      <c r="CD35" s="243"/>
      <c r="CE35" s="243"/>
      <c r="CF35" s="243"/>
      <c r="CG35" s="243"/>
      <c r="CH35" s="243"/>
      <c r="CI35" s="243"/>
      <c r="CJ35" s="243"/>
      <c r="CK35" s="243"/>
      <c r="CL35" s="243"/>
      <c r="CM35" s="243"/>
      <c r="CN35" s="243"/>
      <c r="CO35" s="243"/>
      <c r="CP35" s="243"/>
      <c r="CQ35" s="243"/>
      <c r="CR35" s="243"/>
      <c r="CS35" s="243"/>
      <c r="CT35" s="243"/>
      <c r="CU35" s="243"/>
      <c r="CV35" s="243"/>
      <c r="CW35" s="243"/>
      <c r="CX35" s="243"/>
      <c r="CY35" s="243"/>
      <c r="CZ35" s="243"/>
      <c r="DA35" s="243"/>
      <c r="DB35" s="243"/>
      <c r="DC35" s="243"/>
      <c r="DD35" s="243"/>
      <c r="DE35" s="243"/>
      <c r="DF35" s="243"/>
      <c r="DG35" s="243"/>
      <c r="DH35" s="243"/>
      <c r="DI35" s="243"/>
      <c r="DJ35" s="243"/>
      <c r="DK35" s="243"/>
      <c r="DL35" s="243"/>
      <c r="DM35" s="243"/>
      <c r="DN35" s="243"/>
      <c r="DO35" s="243"/>
      <c r="DP35" s="243"/>
      <c r="DQ35" s="243"/>
      <c r="DR35" s="243"/>
      <c r="DS35" s="243"/>
      <c r="DT35" s="243"/>
      <c r="DU35" s="243"/>
    </row>
    <row r="36" spans="2:125" ht="13.2" x14ac:dyDescent="0.2">
      <c r="F36" s="243"/>
      <c r="H36" s="243"/>
      <c r="J36" s="243"/>
      <c r="K36" s="243"/>
      <c r="L36" s="243"/>
      <c r="M36" s="243"/>
      <c r="N36" s="243"/>
      <c r="O36" s="243"/>
      <c r="Q36" s="243"/>
      <c r="S36" s="243"/>
      <c r="V36" s="243"/>
    </row>
    <row r="37" spans="2:125" ht="13.2" x14ac:dyDescent="0.2"/>
    <row r="38" spans="2:125" ht="13.2" x14ac:dyDescent="0.2"/>
    <row r="39" spans="2:125" ht="13.2" x14ac:dyDescent="0.2"/>
    <row r="40" spans="2:125" ht="13.2" x14ac:dyDescent="0.2">
      <c r="U40" s="243"/>
    </row>
    <row r="41" spans="2:125" ht="13.2" x14ac:dyDescent="0.2">
      <c r="R41" s="243"/>
    </row>
    <row r="42" spans="2:125" ht="13.2" x14ac:dyDescent="0.2">
      <c r="T42" s="243"/>
      <c r="W42" s="243"/>
      <c r="X42" s="243"/>
      <c r="Y42" s="243"/>
      <c r="Z42" s="243"/>
      <c r="AA42" s="243"/>
      <c r="AB42" s="243"/>
      <c r="AC42" s="243"/>
      <c r="AD42" s="243"/>
      <c r="AE42" s="243"/>
      <c r="AF42" s="243"/>
      <c r="AG42" s="243"/>
      <c r="AH42" s="243"/>
      <c r="AI42" s="243"/>
      <c r="AJ42" s="243"/>
      <c r="AK42" s="243"/>
      <c r="AL42" s="243"/>
      <c r="AM42" s="243"/>
      <c r="AN42" s="243"/>
      <c r="AO42" s="243"/>
      <c r="AP42" s="243"/>
      <c r="AQ42" s="243"/>
      <c r="AR42" s="243"/>
      <c r="AS42" s="243"/>
      <c r="AT42" s="243"/>
      <c r="AU42" s="243"/>
      <c r="AV42" s="243"/>
      <c r="AW42" s="243"/>
      <c r="AX42" s="243"/>
      <c r="AY42" s="243"/>
      <c r="AZ42" s="243"/>
      <c r="BA42" s="243"/>
      <c r="BB42" s="243"/>
      <c r="BC42" s="243"/>
      <c r="BD42" s="243"/>
      <c r="BE42" s="243"/>
      <c r="BF42" s="243"/>
      <c r="BG42" s="243"/>
      <c r="BH42" s="243"/>
      <c r="BI42" s="243"/>
      <c r="BJ42" s="243"/>
      <c r="BK42" s="243"/>
      <c r="BL42" s="243"/>
      <c r="BM42" s="243"/>
      <c r="BN42" s="243"/>
      <c r="BO42" s="243"/>
      <c r="BP42" s="243"/>
      <c r="BQ42" s="243"/>
      <c r="BR42" s="243"/>
      <c r="BS42" s="243"/>
      <c r="BT42" s="243"/>
      <c r="BU42" s="243"/>
      <c r="BV42" s="243"/>
      <c r="BW42" s="243"/>
      <c r="BX42" s="243"/>
      <c r="BY42" s="243"/>
      <c r="BZ42" s="243"/>
      <c r="CA42" s="243"/>
      <c r="CB42" s="243"/>
      <c r="CC42" s="243"/>
      <c r="CD42" s="243"/>
      <c r="CE42" s="243"/>
      <c r="CF42" s="243"/>
      <c r="CG42" s="243"/>
      <c r="CH42" s="243"/>
      <c r="CI42" s="243"/>
      <c r="CJ42" s="243"/>
      <c r="CK42" s="243"/>
      <c r="CL42" s="243"/>
      <c r="CM42" s="243"/>
      <c r="CN42" s="243"/>
      <c r="CO42" s="243"/>
      <c r="CP42" s="243"/>
      <c r="CQ42" s="243"/>
      <c r="CR42" s="243"/>
      <c r="CS42" s="243"/>
      <c r="CT42" s="243"/>
      <c r="CU42" s="243"/>
      <c r="CV42" s="243"/>
      <c r="CW42" s="243"/>
      <c r="CX42" s="243"/>
      <c r="CY42" s="243"/>
      <c r="CZ42" s="243"/>
      <c r="DA42" s="243"/>
      <c r="DB42" s="243"/>
      <c r="DC42" s="243"/>
      <c r="DD42" s="243"/>
      <c r="DE42" s="243"/>
      <c r="DF42" s="243"/>
      <c r="DG42" s="243"/>
      <c r="DH42" s="243"/>
      <c r="DI42" s="243"/>
      <c r="DJ42" s="243"/>
      <c r="DK42" s="243"/>
      <c r="DL42" s="243"/>
      <c r="DM42" s="243"/>
      <c r="DN42" s="243"/>
      <c r="DO42" s="243"/>
      <c r="DP42" s="243"/>
      <c r="DQ42" s="243"/>
      <c r="DR42" s="243"/>
      <c r="DS42" s="243"/>
      <c r="DT42" s="243"/>
      <c r="DU42" s="243"/>
    </row>
    <row r="43" spans="2:125" ht="13.2" x14ac:dyDescent="0.2">
      <c r="Q43" s="243"/>
      <c r="S43" s="243"/>
      <c r="V43" s="243"/>
    </row>
    <row r="44" spans="2:125" ht="13.2" x14ac:dyDescent="0.2"/>
    <row r="45" spans="2:125" ht="13.2" x14ac:dyDescent="0.2"/>
    <row r="46" spans="2:125" ht="13.2" x14ac:dyDescent="0.2"/>
    <row r="47" spans="2:125" ht="13.2" x14ac:dyDescent="0.2"/>
    <row r="48" spans="2:125" ht="13.2" x14ac:dyDescent="0.2"/>
    <row r="49" ht="13.2" x14ac:dyDescent="0.2"/>
    <row r="50" ht="13.2" x14ac:dyDescent="0.2"/>
    <row r="51" ht="13.2" x14ac:dyDescent="0.2"/>
    <row r="52" ht="13.2" x14ac:dyDescent="0.2"/>
    <row r="53" ht="13.2" x14ac:dyDescent="0.2"/>
    <row r="54" ht="13.2" x14ac:dyDescent="0.2"/>
    <row r="55" ht="13.2" x14ac:dyDescent="0.2"/>
    <row r="56" ht="13.2" x14ac:dyDescent="0.2"/>
    <row r="57" ht="13.2" x14ac:dyDescent="0.2"/>
    <row r="58" ht="13.2" x14ac:dyDescent="0.2"/>
    <row r="59" ht="13.2" x14ac:dyDescent="0.2"/>
    <row r="60" ht="13.2" x14ac:dyDescent="0.2"/>
    <row r="61" ht="13.2" x14ac:dyDescent="0.2"/>
    <row r="62" ht="13.2" x14ac:dyDescent="0.2"/>
    <row r="63" ht="13.2" x14ac:dyDescent="0.2"/>
    <row r="64" ht="13.2" x14ac:dyDescent="0.2"/>
    <row r="65" ht="13.2" x14ac:dyDescent="0.2"/>
    <row r="66" ht="13.2" x14ac:dyDescent="0.2"/>
    <row r="67" ht="13.2" x14ac:dyDescent="0.2"/>
    <row r="68" ht="13.2" x14ac:dyDescent="0.2"/>
    <row r="69" ht="13.2" x14ac:dyDescent="0.2"/>
    <row r="70" ht="13.2" x14ac:dyDescent="0.2"/>
    <row r="71" ht="13.2" x14ac:dyDescent="0.2"/>
    <row r="72" ht="13.2" x14ac:dyDescent="0.2"/>
    <row r="73" ht="13.2" x14ac:dyDescent="0.2"/>
    <row r="74" ht="13.2" x14ac:dyDescent="0.2"/>
    <row r="75" ht="13.2" x14ac:dyDescent="0.2"/>
    <row r="76" ht="13.2" x14ac:dyDescent="0.2"/>
    <row r="77" ht="13.2" x14ac:dyDescent="0.2"/>
    <row r="78" ht="13.2" x14ac:dyDescent="0.2"/>
    <row r="79" ht="13.2" x14ac:dyDescent="0.2"/>
    <row r="80" ht="13.2" x14ac:dyDescent="0.2"/>
    <row r="81" ht="13.2" x14ac:dyDescent="0.2"/>
    <row r="82" ht="13.2" x14ac:dyDescent="0.2"/>
    <row r="83" ht="13.2" x14ac:dyDescent="0.2"/>
    <row r="84" ht="13.2" x14ac:dyDescent="0.2"/>
    <row r="85" ht="13.2" x14ac:dyDescent="0.2"/>
    <row r="86" ht="13.2" x14ac:dyDescent="0.2"/>
    <row r="87" ht="13.2" x14ac:dyDescent="0.2"/>
    <row r="88" ht="13.2" x14ac:dyDescent="0.2"/>
    <row r="89" ht="13.2" x14ac:dyDescent="0.2"/>
    <row r="90" ht="13.2" x14ac:dyDescent="0.2"/>
    <row r="91" ht="13.2" x14ac:dyDescent="0.2"/>
    <row r="92" ht="13.5" customHeight="1" x14ac:dyDescent="0.2"/>
    <row r="93" ht="13.5" customHeight="1" x14ac:dyDescent="0.2"/>
    <row r="94" ht="13.5" customHeight="1" x14ac:dyDescent="0.2"/>
    <row r="95" ht="13.5" customHeight="1" x14ac:dyDescent="0.2"/>
    <row r="96" ht="13.5" customHeight="1" x14ac:dyDescent="0.2"/>
    <row r="97" ht="13.5" customHeight="1" x14ac:dyDescent="0.2"/>
    <row r="98" ht="13.5" customHeight="1" x14ac:dyDescent="0.2"/>
    <row r="99" ht="13.5" customHeight="1" x14ac:dyDescent="0.2"/>
    <row r="100" ht="13.5" customHeight="1" x14ac:dyDescent="0.2"/>
    <row r="101" ht="13.5" customHeight="1" x14ac:dyDescent="0.2"/>
    <row r="102" ht="13.5" customHeight="1" x14ac:dyDescent="0.2"/>
    <row r="103" ht="13.5" customHeight="1" x14ac:dyDescent="0.2"/>
    <row r="104" ht="13.5" customHeight="1" x14ac:dyDescent="0.2"/>
    <row r="105" ht="13.5" customHeight="1" x14ac:dyDescent="0.2"/>
    <row r="106" ht="13.5" customHeight="1" x14ac:dyDescent="0.2"/>
    <row r="107" ht="13.5" customHeight="1" x14ac:dyDescent="0.2"/>
    <row r="108" ht="13.5" customHeight="1" x14ac:dyDescent="0.2"/>
    <row r="109" ht="13.5" customHeight="1" x14ac:dyDescent="0.2"/>
    <row r="110" ht="13.5" customHeight="1" x14ac:dyDescent="0.2"/>
    <row r="111" ht="13.5" customHeight="1" x14ac:dyDescent="0.2"/>
    <row r="112" ht="13.5" customHeight="1" x14ac:dyDescent="0.2"/>
    <row r="113" spans="125:125" ht="13.5" customHeight="1" x14ac:dyDescent="0.2"/>
    <row r="114" spans="125:125" ht="13.5" customHeight="1" x14ac:dyDescent="0.2"/>
    <row r="115" spans="125:125" ht="13.5" customHeight="1" x14ac:dyDescent="0.2"/>
    <row r="116" spans="125:125" ht="13.5" customHeight="1" x14ac:dyDescent="0.2">
      <c r="DU116" s="244" t="s">
        <v>567</v>
      </c>
    </row>
  </sheetData>
  <sheetProtection algorithmName="SHA-512" hashValue="EVU7gHR9pbrb+yWo/5F/JGYuQEIYvW8slcMKjisFYxoGEoePYq/cjIdgYQdVwxuy1aZtYoXjTBo1uJ2zPTGavA==" saltValue="WO1HNKCaxqp36X8ty80M8A=="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headerFooter alignWithMargins="0">
    <oddFooter>&amp;C&amp;P/&amp;N</oddFooter>
  </headerFooter>
  <drawing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SheetLayoutView="100" workbookViewId="0"/>
  </sheetViews>
  <sheetFormatPr defaultColWidth="0" defaultRowHeight="13.5" customHeight="1" zeroHeight="1" x14ac:dyDescent="0.2"/>
  <cols>
    <col min="1" max="1" width="8.21875" style="1" customWidth="1"/>
    <col min="2" max="16" width="14.6640625" style="1" customWidth="1"/>
    <col min="17"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spans="2:10" ht="16.5" customHeight="1" x14ac:dyDescent="0.2"/>
    <row r="34" spans="2:10" ht="16.5" customHeight="1" x14ac:dyDescent="0.2"/>
    <row r="35" spans="2:10" ht="16.5" customHeight="1" x14ac:dyDescent="0.2"/>
    <row r="36" spans="2:10" ht="16.5" customHeight="1" x14ac:dyDescent="0.2"/>
    <row r="37" spans="2:10" ht="16.5" customHeight="1" x14ac:dyDescent="0.2"/>
    <row r="38" spans="2:10" ht="16.5" customHeight="1" x14ac:dyDescent="0.2"/>
    <row r="39" spans="2:10" ht="16.5" customHeight="1" x14ac:dyDescent="0.2"/>
    <row r="40" spans="2:10" ht="16.5" customHeight="1" x14ac:dyDescent="0.2"/>
    <row r="41" spans="2:10" ht="16.5" customHeight="1" x14ac:dyDescent="0.2"/>
    <row r="42" spans="2:10" ht="16.5" customHeight="1" x14ac:dyDescent="0.2"/>
    <row r="43" spans="2:10" ht="16.5" customHeight="1" x14ac:dyDescent="0.2"/>
    <row r="44" spans="2:10" ht="16.5" customHeight="1" x14ac:dyDescent="0.2"/>
    <row r="45" spans="2:10" ht="29.25" customHeight="1" thickBot="1" x14ac:dyDescent="0.25">
      <c r="B45" s="2"/>
      <c r="C45" s="2"/>
      <c r="D45" s="2"/>
      <c r="E45" s="2"/>
      <c r="F45" s="2"/>
      <c r="G45" s="2"/>
      <c r="H45" s="2"/>
      <c r="I45" s="2"/>
      <c r="J45" s="3" t="s">
        <v>0</v>
      </c>
    </row>
    <row r="46" spans="2:10" ht="29.25" customHeight="1" thickBot="1" x14ac:dyDescent="0.25">
      <c r="B46" s="4" t="s">
        <v>1</v>
      </c>
      <c r="C46" s="5"/>
      <c r="D46" s="5"/>
      <c r="E46" s="6" t="s">
        <v>2</v>
      </c>
      <c r="F46" s="7" t="s">
        <v>568</v>
      </c>
      <c r="G46" s="8" t="s">
        <v>569</v>
      </c>
      <c r="H46" s="8" t="s">
        <v>570</v>
      </c>
      <c r="I46" s="8" t="s">
        <v>571</v>
      </c>
      <c r="J46" s="9" t="s">
        <v>572</v>
      </c>
    </row>
    <row r="47" spans="2:10" ht="57.75" customHeight="1" x14ac:dyDescent="0.2">
      <c r="B47" s="10"/>
      <c r="C47" s="1188" t="s">
        <v>3</v>
      </c>
      <c r="D47" s="1188"/>
      <c r="E47" s="1189"/>
      <c r="F47" s="11">
        <v>9.07</v>
      </c>
      <c r="G47" s="12">
        <v>10.1</v>
      </c>
      <c r="H47" s="12">
        <v>10.37</v>
      </c>
      <c r="I47" s="12">
        <v>9.73</v>
      </c>
      <c r="J47" s="13">
        <v>11.45</v>
      </c>
    </row>
    <row r="48" spans="2:10" ht="57.75" customHeight="1" x14ac:dyDescent="0.2">
      <c r="B48" s="14"/>
      <c r="C48" s="1190" t="s">
        <v>4</v>
      </c>
      <c r="D48" s="1190"/>
      <c r="E48" s="1191"/>
      <c r="F48" s="15">
        <v>2.4900000000000002</v>
      </c>
      <c r="G48" s="16">
        <v>3.45</v>
      </c>
      <c r="H48" s="16">
        <v>2.36</v>
      </c>
      <c r="I48" s="16">
        <v>4.74</v>
      </c>
      <c r="J48" s="17">
        <v>5.07</v>
      </c>
    </row>
    <row r="49" spans="2:10" ht="57.75" customHeight="1" thickBot="1" x14ac:dyDescent="0.25">
      <c r="B49" s="18"/>
      <c r="C49" s="1192" t="s">
        <v>5</v>
      </c>
      <c r="D49" s="1192"/>
      <c r="E49" s="1193"/>
      <c r="F49" s="19" t="s">
        <v>573</v>
      </c>
      <c r="G49" s="20">
        <v>2.23</v>
      </c>
      <c r="H49" s="20" t="s">
        <v>574</v>
      </c>
      <c r="I49" s="20">
        <v>2.34</v>
      </c>
      <c r="J49" s="21">
        <v>2.83</v>
      </c>
    </row>
    <row r="50" spans="2:10" ht="13.2" x14ac:dyDescent="0.2"/>
  </sheetData>
  <sheetProtection algorithmName="SHA-512" hashValue="J5Jrha9drfxP3u2ZrdD69KcYjkvnpg+TgHSv6k85rdHnSsWRkS93N7DAPusScJD6Y7+EsgFzuqbgZuv4tCetNA==" saltValue="Fux4j9Fo/62nniyBQDgiVA=="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2" orientation="landscape" horizontalDpi="300" verticalDpi="300"/>
  <headerFooter alignWithMargins="0">
    <oddFooter>&amp;C&amp;P/&amp;N</oddFooter>
  </headerFooter>
  <drawing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SheetLayoutView="100" workbookViewId="0"/>
  </sheetViews>
  <sheetFormatPr defaultColWidth="0" defaultRowHeight="13.5" customHeight="1" zeroHeight="1" x14ac:dyDescent="0.2"/>
  <cols>
    <col min="1" max="1" width="6.6640625" style="23" customWidth="1"/>
    <col min="2" max="2" width="11" style="23" customWidth="1"/>
    <col min="3" max="3" width="17" style="23" customWidth="1"/>
    <col min="4" max="5" width="16.6640625" style="23" customWidth="1"/>
    <col min="6" max="15" width="15" style="23" customWidth="1"/>
    <col min="16" max="16" width="24" style="23" customWidth="1"/>
    <col min="17" max="16384" width="0" style="23" hidden="1"/>
  </cols>
  <sheetData>
    <row r="1" spans="1:16" ht="16.5" customHeight="1" x14ac:dyDescent="0.2">
      <c r="A1" s="22"/>
      <c r="B1" s="22"/>
      <c r="C1" s="22"/>
      <c r="D1" s="22"/>
      <c r="E1" s="22"/>
      <c r="F1" s="22"/>
      <c r="G1" s="22"/>
      <c r="H1" s="22"/>
      <c r="I1" s="22"/>
      <c r="J1" s="22"/>
      <c r="K1" s="22"/>
      <c r="L1" s="22"/>
      <c r="M1" s="22"/>
      <c r="N1" s="22"/>
      <c r="O1" s="22"/>
      <c r="P1" s="22"/>
    </row>
    <row r="2" spans="1:16" ht="16.5" customHeight="1" x14ac:dyDescent="0.2">
      <c r="A2" s="22"/>
      <c r="B2" s="22"/>
      <c r="C2" s="22"/>
      <c r="D2" s="22"/>
      <c r="E2" s="22"/>
      <c r="F2" s="22"/>
      <c r="G2" s="22"/>
      <c r="H2" s="22"/>
      <c r="I2" s="22"/>
      <c r="J2" s="22"/>
      <c r="K2" s="22"/>
      <c r="L2" s="22"/>
      <c r="M2" s="22"/>
      <c r="N2" s="22"/>
      <c r="O2" s="22"/>
      <c r="P2" s="22"/>
    </row>
    <row r="3" spans="1:16" ht="16.5" customHeight="1" x14ac:dyDescent="0.2">
      <c r="A3" s="22"/>
      <c r="B3" s="22"/>
      <c r="C3" s="22"/>
      <c r="D3" s="22"/>
      <c r="E3" s="22"/>
      <c r="F3" s="22"/>
      <c r="G3" s="22"/>
      <c r="H3" s="22"/>
      <c r="I3" s="22"/>
      <c r="J3" s="22"/>
      <c r="K3" s="22"/>
      <c r="L3" s="22"/>
      <c r="M3" s="22"/>
      <c r="N3" s="22"/>
      <c r="O3" s="22"/>
      <c r="P3" s="22"/>
    </row>
    <row r="4" spans="1:16" ht="16.5" customHeight="1" x14ac:dyDescent="0.2">
      <c r="A4" s="22"/>
      <c r="B4" s="22"/>
      <c r="C4" s="22"/>
      <c r="D4" s="22"/>
      <c r="E4" s="22"/>
      <c r="F4" s="22"/>
      <c r="G4" s="22"/>
      <c r="H4" s="22"/>
      <c r="I4" s="22"/>
      <c r="J4" s="22"/>
      <c r="K4" s="22"/>
      <c r="L4" s="22"/>
      <c r="M4" s="22"/>
      <c r="N4" s="22"/>
      <c r="O4" s="22"/>
      <c r="P4" s="22"/>
    </row>
    <row r="5" spans="1:16" ht="16.5" customHeight="1" x14ac:dyDescent="0.2">
      <c r="A5" s="22"/>
      <c r="B5" s="22"/>
      <c r="C5" s="22"/>
      <c r="D5" s="22"/>
      <c r="E5" s="22"/>
      <c r="F5" s="22"/>
      <c r="G5" s="22"/>
      <c r="H5" s="22"/>
      <c r="I5" s="22"/>
      <c r="J5" s="22"/>
      <c r="K5" s="22"/>
      <c r="L5" s="22"/>
      <c r="M5" s="22"/>
      <c r="N5" s="22"/>
      <c r="O5" s="22"/>
      <c r="P5" s="22"/>
    </row>
    <row r="6" spans="1:16" ht="16.5" customHeight="1" x14ac:dyDescent="0.2">
      <c r="A6" s="22"/>
      <c r="B6" s="22"/>
      <c r="C6" s="22"/>
      <c r="D6" s="22"/>
      <c r="E6" s="22"/>
      <c r="F6" s="22"/>
      <c r="G6" s="22"/>
      <c r="H6" s="22"/>
      <c r="I6" s="22"/>
      <c r="J6" s="22"/>
      <c r="K6" s="22"/>
      <c r="L6" s="22"/>
      <c r="M6" s="22"/>
      <c r="N6" s="22"/>
      <c r="O6" s="22"/>
      <c r="P6" s="22"/>
    </row>
    <row r="7" spans="1:16" ht="16.5" customHeight="1" x14ac:dyDescent="0.2">
      <c r="A7" s="22"/>
      <c r="B7" s="22"/>
      <c r="C7" s="22"/>
      <c r="D7" s="22"/>
      <c r="E7" s="22"/>
      <c r="F7" s="22"/>
      <c r="G7" s="22"/>
      <c r="H7" s="22"/>
      <c r="I7" s="22"/>
      <c r="J7" s="22"/>
      <c r="K7" s="22"/>
      <c r="L7" s="22"/>
      <c r="M7" s="22"/>
      <c r="N7" s="22"/>
      <c r="O7" s="22"/>
      <c r="P7" s="22"/>
    </row>
    <row r="8" spans="1:16" ht="16.5" customHeight="1" x14ac:dyDescent="0.2">
      <c r="A8" s="22"/>
      <c r="B8" s="22"/>
      <c r="C8" s="22"/>
      <c r="D8" s="22"/>
      <c r="E8" s="22"/>
      <c r="F8" s="22"/>
      <c r="G8" s="22"/>
      <c r="H8" s="22"/>
      <c r="I8" s="22"/>
      <c r="J8" s="22"/>
      <c r="K8" s="22"/>
      <c r="L8" s="22"/>
      <c r="M8" s="22"/>
      <c r="N8" s="22"/>
      <c r="O8" s="22"/>
      <c r="P8" s="22"/>
    </row>
    <row r="9" spans="1:16" ht="16.5" customHeight="1" x14ac:dyDescent="0.2">
      <c r="A9" s="22"/>
      <c r="B9" s="22"/>
      <c r="C9" s="22"/>
      <c r="D9" s="22"/>
      <c r="E9" s="22"/>
      <c r="F9" s="22"/>
      <c r="G9" s="22"/>
      <c r="H9" s="22"/>
      <c r="I9" s="22"/>
      <c r="J9" s="22"/>
      <c r="K9" s="22"/>
      <c r="L9" s="22"/>
      <c r="M9" s="22"/>
      <c r="N9" s="22"/>
      <c r="O9" s="22"/>
      <c r="P9" s="22"/>
    </row>
    <row r="10" spans="1:16" ht="16.5" customHeight="1" x14ac:dyDescent="0.2">
      <c r="A10" s="22"/>
      <c r="B10" s="22"/>
      <c r="C10" s="22"/>
      <c r="D10" s="22"/>
      <c r="E10" s="22"/>
      <c r="F10" s="22"/>
      <c r="G10" s="22"/>
      <c r="H10" s="22"/>
      <c r="I10" s="22"/>
      <c r="J10" s="22"/>
      <c r="K10" s="22"/>
      <c r="L10" s="22"/>
      <c r="M10" s="22"/>
      <c r="N10" s="22"/>
      <c r="O10" s="22"/>
      <c r="P10" s="22"/>
    </row>
    <row r="11" spans="1:16" ht="16.5" customHeight="1" x14ac:dyDescent="0.2">
      <c r="A11" s="22"/>
      <c r="B11" s="22"/>
      <c r="C11" s="22"/>
      <c r="D11" s="22"/>
      <c r="E11" s="22"/>
      <c r="F11" s="22"/>
      <c r="G11" s="22"/>
      <c r="H11" s="22"/>
      <c r="I11" s="22"/>
      <c r="J11" s="22"/>
      <c r="K11" s="22"/>
      <c r="L11" s="22"/>
      <c r="M11" s="22"/>
      <c r="N11" s="22"/>
      <c r="O11" s="22"/>
      <c r="P11" s="22"/>
    </row>
    <row r="12" spans="1:16" ht="16.5" customHeight="1" x14ac:dyDescent="0.2">
      <c r="A12" s="22"/>
      <c r="B12" s="22"/>
      <c r="C12" s="22"/>
      <c r="D12" s="22"/>
      <c r="E12" s="22"/>
      <c r="F12" s="22"/>
      <c r="G12" s="22"/>
      <c r="H12" s="22"/>
      <c r="I12" s="22"/>
      <c r="J12" s="22"/>
      <c r="K12" s="22"/>
      <c r="L12" s="22"/>
      <c r="M12" s="22"/>
      <c r="N12" s="22"/>
      <c r="O12" s="22"/>
      <c r="P12" s="22"/>
    </row>
    <row r="13" spans="1:16" ht="16.5" customHeight="1" x14ac:dyDescent="0.2">
      <c r="A13" s="22"/>
      <c r="B13" s="22"/>
      <c r="C13" s="22"/>
      <c r="D13" s="22"/>
      <c r="E13" s="22"/>
      <c r="F13" s="22"/>
      <c r="G13" s="22"/>
      <c r="H13" s="22"/>
      <c r="I13" s="22"/>
      <c r="J13" s="22"/>
      <c r="K13" s="22"/>
      <c r="L13" s="22"/>
      <c r="M13" s="22"/>
      <c r="N13" s="22"/>
      <c r="O13" s="22"/>
      <c r="P13" s="22"/>
    </row>
    <row r="14" spans="1:16" ht="16.5" customHeight="1" x14ac:dyDescent="0.2">
      <c r="A14" s="22"/>
      <c r="B14" s="22"/>
      <c r="C14" s="22"/>
      <c r="D14" s="22"/>
      <c r="E14" s="22"/>
      <c r="F14" s="22"/>
      <c r="G14" s="22"/>
      <c r="H14" s="22"/>
      <c r="I14" s="22"/>
      <c r="J14" s="22"/>
      <c r="K14" s="22"/>
      <c r="L14" s="22"/>
      <c r="M14" s="22"/>
      <c r="N14" s="22"/>
      <c r="O14" s="22"/>
      <c r="P14" s="22"/>
    </row>
    <row r="15" spans="1:16" ht="16.5" customHeight="1" x14ac:dyDescent="0.2">
      <c r="A15" s="22"/>
      <c r="B15" s="22"/>
      <c r="C15" s="22"/>
      <c r="D15" s="22"/>
      <c r="E15" s="22"/>
      <c r="F15" s="22"/>
      <c r="G15" s="22"/>
      <c r="H15" s="22"/>
      <c r="I15" s="22"/>
      <c r="J15" s="22"/>
      <c r="K15" s="22"/>
      <c r="L15" s="22"/>
      <c r="M15" s="22"/>
      <c r="N15" s="22"/>
      <c r="O15" s="22"/>
      <c r="P15" s="22"/>
    </row>
    <row r="16" spans="1:16" ht="16.5" customHeight="1" x14ac:dyDescent="0.2">
      <c r="A16" s="22"/>
      <c r="B16" s="22"/>
      <c r="C16" s="22"/>
      <c r="D16" s="22"/>
      <c r="E16" s="22"/>
      <c r="F16" s="22"/>
      <c r="G16" s="22"/>
      <c r="H16" s="22"/>
      <c r="I16" s="22"/>
      <c r="J16" s="22"/>
      <c r="K16" s="22"/>
      <c r="L16" s="22"/>
      <c r="M16" s="22"/>
      <c r="N16" s="22"/>
      <c r="O16" s="22"/>
      <c r="P16" s="22"/>
    </row>
    <row r="17" spans="1:16" ht="16.5" customHeight="1" x14ac:dyDescent="0.2">
      <c r="A17" s="22"/>
      <c r="B17" s="22"/>
      <c r="C17" s="22"/>
      <c r="D17" s="22"/>
      <c r="E17" s="22"/>
      <c r="F17" s="22"/>
      <c r="G17" s="22"/>
      <c r="H17" s="22"/>
      <c r="I17" s="22"/>
      <c r="J17" s="22"/>
      <c r="K17" s="22"/>
      <c r="L17" s="22"/>
      <c r="M17" s="22"/>
      <c r="N17" s="22"/>
      <c r="O17" s="22"/>
      <c r="P17" s="22"/>
    </row>
    <row r="18" spans="1:16" ht="16.5" customHeight="1" x14ac:dyDescent="0.2">
      <c r="A18" s="22"/>
      <c r="B18" s="22"/>
      <c r="C18" s="22"/>
      <c r="D18" s="22"/>
      <c r="E18" s="22"/>
      <c r="F18" s="22"/>
      <c r="G18" s="22"/>
      <c r="H18" s="22"/>
      <c r="I18" s="22"/>
      <c r="J18" s="22"/>
      <c r="K18" s="22"/>
      <c r="L18" s="22"/>
      <c r="M18" s="22"/>
      <c r="N18" s="22"/>
      <c r="O18" s="22"/>
      <c r="P18" s="22"/>
    </row>
    <row r="19" spans="1:16" ht="16.5" customHeight="1" x14ac:dyDescent="0.2">
      <c r="A19" s="22"/>
      <c r="B19" s="22"/>
      <c r="C19" s="22"/>
      <c r="D19" s="22"/>
      <c r="E19" s="22"/>
      <c r="F19" s="22"/>
      <c r="G19" s="22"/>
      <c r="H19" s="22"/>
      <c r="I19" s="22"/>
      <c r="J19" s="22"/>
      <c r="K19" s="22"/>
      <c r="L19" s="22"/>
      <c r="M19" s="22"/>
      <c r="N19" s="22"/>
      <c r="O19" s="22"/>
      <c r="P19" s="22"/>
    </row>
    <row r="20" spans="1:16" ht="16.5" customHeight="1" x14ac:dyDescent="0.2">
      <c r="A20" s="22"/>
      <c r="B20" s="22"/>
      <c r="C20" s="22"/>
      <c r="D20" s="22"/>
      <c r="E20" s="22"/>
      <c r="F20" s="22"/>
      <c r="G20" s="22"/>
      <c r="H20" s="22"/>
      <c r="I20" s="22"/>
      <c r="J20" s="22"/>
      <c r="K20" s="22"/>
      <c r="L20" s="22"/>
      <c r="M20" s="22"/>
      <c r="N20" s="22"/>
      <c r="O20" s="22"/>
      <c r="P20" s="22"/>
    </row>
    <row r="21" spans="1:16" ht="16.5" customHeight="1" x14ac:dyDescent="0.2">
      <c r="A21" s="22"/>
      <c r="B21" s="22"/>
      <c r="C21" s="22"/>
      <c r="D21" s="22"/>
      <c r="E21" s="22"/>
      <c r="F21" s="22"/>
      <c r="G21" s="22"/>
      <c r="H21" s="22"/>
      <c r="I21" s="22"/>
      <c r="J21" s="22"/>
      <c r="K21" s="22"/>
      <c r="L21" s="22"/>
      <c r="M21" s="22"/>
      <c r="N21" s="22"/>
      <c r="O21" s="22"/>
      <c r="P21" s="22"/>
    </row>
    <row r="22" spans="1:16" ht="16.5" customHeight="1" x14ac:dyDescent="0.2">
      <c r="A22" s="22"/>
      <c r="B22" s="22"/>
      <c r="C22" s="22"/>
      <c r="D22" s="22"/>
      <c r="E22" s="22"/>
      <c r="F22" s="22"/>
      <c r="G22" s="22"/>
      <c r="H22" s="22"/>
      <c r="I22" s="22"/>
      <c r="J22" s="22"/>
      <c r="K22" s="22"/>
      <c r="L22" s="22"/>
      <c r="M22" s="22"/>
      <c r="N22" s="22"/>
      <c r="O22" s="22"/>
      <c r="P22" s="22"/>
    </row>
    <row r="23" spans="1:16" ht="16.5" customHeight="1" x14ac:dyDescent="0.2">
      <c r="A23" s="22"/>
      <c r="B23" s="22"/>
      <c r="C23" s="22"/>
      <c r="D23" s="22"/>
      <c r="E23" s="22"/>
      <c r="F23" s="22"/>
      <c r="G23" s="22"/>
      <c r="H23" s="22"/>
      <c r="I23" s="22"/>
      <c r="J23" s="22"/>
      <c r="K23" s="22"/>
      <c r="L23" s="22"/>
      <c r="M23" s="22"/>
      <c r="N23" s="22"/>
      <c r="O23" s="22"/>
      <c r="P23" s="22"/>
    </row>
    <row r="24" spans="1:16" ht="16.5" customHeight="1" x14ac:dyDescent="0.2">
      <c r="A24" s="22"/>
      <c r="B24" s="22"/>
      <c r="C24" s="22"/>
      <c r="D24" s="22"/>
      <c r="E24" s="22"/>
      <c r="F24" s="22"/>
      <c r="G24" s="22"/>
      <c r="H24" s="22"/>
      <c r="I24" s="22"/>
      <c r="J24" s="22"/>
      <c r="K24" s="22"/>
      <c r="L24" s="22"/>
      <c r="M24" s="22"/>
      <c r="N24" s="22"/>
      <c r="O24" s="22"/>
      <c r="P24" s="22"/>
    </row>
    <row r="25" spans="1:16" ht="16.5" customHeight="1" x14ac:dyDescent="0.2">
      <c r="A25" s="22"/>
      <c r="B25" s="22"/>
      <c r="C25" s="22"/>
      <c r="D25" s="22"/>
      <c r="E25" s="22"/>
      <c r="F25" s="22"/>
      <c r="G25" s="22"/>
      <c r="H25" s="22"/>
      <c r="I25" s="22"/>
      <c r="J25" s="22"/>
      <c r="K25" s="22"/>
      <c r="L25" s="22"/>
      <c r="M25" s="22"/>
      <c r="N25" s="22"/>
      <c r="O25" s="22"/>
      <c r="P25" s="22"/>
    </row>
    <row r="26" spans="1:16" ht="16.5" customHeight="1" x14ac:dyDescent="0.2">
      <c r="A26" s="22"/>
      <c r="B26" s="22"/>
      <c r="C26" s="22"/>
      <c r="D26" s="22"/>
      <c r="E26" s="22"/>
      <c r="F26" s="22"/>
      <c r="G26" s="22"/>
      <c r="H26" s="22"/>
      <c r="I26" s="22"/>
      <c r="J26" s="22"/>
      <c r="K26" s="22"/>
      <c r="L26" s="22"/>
      <c r="M26" s="22"/>
      <c r="N26" s="22"/>
      <c r="O26" s="22"/>
      <c r="P26" s="22"/>
    </row>
    <row r="27" spans="1:16" ht="16.5" customHeight="1" x14ac:dyDescent="0.2">
      <c r="A27" s="22"/>
      <c r="B27" s="22"/>
      <c r="C27" s="22"/>
      <c r="D27" s="22"/>
      <c r="E27" s="22"/>
      <c r="F27" s="22"/>
      <c r="G27" s="22"/>
      <c r="H27" s="22"/>
      <c r="I27" s="22"/>
      <c r="J27" s="22"/>
      <c r="K27" s="22"/>
      <c r="L27" s="22"/>
      <c r="M27" s="22"/>
      <c r="N27" s="22"/>
      <c r="O27" s="22"/>
      <c r="P27" s="22"/>
    </row>
    <row r="28" spans="1:16" ht="16.5" customHeight="1" x14ac:dyDescent="0.2">
      <c r="A28" s="22"/>
      <c r="B28" s="22"/>
      <c r="C28" s="22"/>
      <c r="D28" s="22"/>
      <c r="E28" s="22"/>
      <c r="F28" s="22"/>
      <c r="G28" s="22"/>
      <c r="H28" s="22"/>
      <c r="I28" s="22"/>
      <c r="J28" s="22"/>
      <c r="K28" s="22"/>
      <c r="L28" s="22"/>
      <c r="M28" s="22"/>
      <c r="N28" s="22"/>
      <c r="O28" s="22"/>
      <c r="P28" s="22"/>
    </row>
    <row r="29" spans="1:16" ht="16.5" customHeight="1" x14ac:dyDescent="0.2">
      <c r="A29" s="22"/>
      <c r="B29" s="22"/>
      <c r="C29" s="22"/>
      <c r="D29" s="22"/>
      <c r="E29" s="22"/>
      <c r="F29" s="22"/>
      <c r="G29" s="22"/>
      <c r="H29" s="22"/>
      <c r="I29" s="22"/>
      <c r="J29" s="22"/>
      <c r="K29" s="22"/>
      <c r="L29" s="22"/>
      <c r="M29" s="22"/>
      <c r="N29" s="22"/>
      <c r="O29" s="22"/>
      <c r="P29" s="22"/>
    </row>
    <row r="30" spans="1:16" ht="16.5" customHeight="1" x14ac:dyDescent="0.2">
      <c r="A30" s="22"/>
      <c r="B30" s="22"/>
      <c r="C30" s="22"/>
      <c r="D30" s="22"/>
      <c r="E30" s="22"/>
      <c r="F30" s="22"/>
      <c r="G30" s="22"/>
      <c r="H30" s="22"/>
      <c r="I30" s="22"/>
      <c r="J30" s="22"/>
      <c r="K30" s="22"/>
      <c r="L30" s="22"/>
      <c r="M30" s="22"/>
      <c r="N30" s="22"/>
      <c r="O30" s="22"/>
      <c r="P30" s="22"/>
    </row>
    <row r="31" spans="1:16" ht="16.5" customHeight="1" x14ac:dyDescent="0.2">
      <c r="A31" s="22"/>
      <c r="B31" s="22"/>
      <c r="C31" s="22"/>
      <c r="D31" s="22"/>
      <c r="E31" s="22"/>
      <c r="F31" s="22"/>
      <c r="G31" s="22"/>
      <c r="H31" s="22"/>
      <c r="I31" s="22"/>
      <c r="J31" s="22"/>
      <c r="K31" s="22"/>
      <c r="L31" s="22"/>
      <c r="M31" s="22"/>
      <c r="N31" s="22"/>
      <c r="O31" s="22"/>
      <c r="P31" s="22"/>
    </row>
    <row r="32" spans="1:16" ht="31.5" customHeight="1" thickBot="1" x14ac:dyDescent="0.25">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568</v>
      </c>
      <c r="G33" s="29" t="s">
        <v>569</v>
      </c>
      <c r="H33" s="29" t="s">
        <v>570</v>
      </c>
      <c r="I33" s="29" t="s">
        <v>571</v>
      </c>
      <c r="J33" s="30" t="s">
        <v>572</v>
      </c>
      <c r="K33" s="22"/>
      <c r="L33" s="22"/>
      <c r="M33" s="22"/>
      <c r="N33" s="22"/>
      <c r="O33" s="22"/>
      <c r="P33" s="22"/>
    </row>
    <row r="34" spans="1:16" ht="39" customHeight="1" x14ac:dyDescent="0.2">
      <c r="A34" s="22"/>
      <c r="B34" s="31"/>
      <c r="C34" s="1198" t="s">
        <v>575</v>
      </c>
      <c r="D34" s="1198"/>
      <c r="E34" s="1199"/>
      <c r="F34" s="32">
        <v>0</v>
      </c>
      <c r="G34" s="33">
        <v>0</v>
      </c>
      <c r="H34" s="33">
        <v>0</v>
      </c>
      <c r="I34" s="33">
        <v>0</v>
      </c>
      <c r="J34" s="34" t="s">
        <v>576</v>
      </c>
      <c r="K34" s="22"/>
      <c r="L34" s="22"/>
      <c r="M34" s="22"/>
      <c r="N34" s="22"/>
      <c r="O34" s="22"/>
      <c r="P34" s="22"/>
    </row>
    <row r="35" spans="1:16" ht="39" customHeight="1" x14ac:dyDescent="0.2">
      <c r="A35" s="22"/>
      <c r="B35" s="35"/>
      <c r="C35" s="1194" t="s">
        <v>577</v>
      </c>
      <c r="D35" s="1194"/>
      <c r="E35" s="1195"/>
      <c r="F35" s="36">
        <v>29.63</v>
      </c>
      <c r="G35" s="37">
        <v>26.52</v>
      </c>
      <c r="H35" s="37">
        <v>25.11</v>
      </c>
      <c r="I35" s="37">
        <v>20.51</v>
      </c>
      <c r="J35" s="38">
        <v>15.11</v>
      </c>
      <c r="K35" s="22"/>
      <c r="L35" s="22"/>
      <c r="M35" s="22"/>
      <c r="N35" s="22"/>
      <c r="O35" s="22"/>
      <c r="P35" s="22"/>
    </row>
    <row r="36" spans="1:16" ht="39" customHeight="1" x14ac:dyDescent="0.2">
      <c r="A36" s="22"/>
      <c r="B36" s="35"/>
      <c r="C36" s="1194" t="s">
        <v>578</v>
      </c>
      <c r="D36" s="1194"/>
      <c r="E36" s="1195"/>
      <c r="F36" s="36">
        <v>2.4900000000000002</v>
      </c>
      <c r="G36" s="37">
        <v>3.44</v>
      </c>
      <c r="H36" s="37">
        <v>2.35</v>
      </c>
      <c r="I36" s="37">
        <v>4.74</v>
      </c>
      <c r="J36" s="38">
        <v>5.07</v>
      </c>
      <c r="K36" s="22"/>
      <c r="L36" s="22"/>
      <c r="M36" s="22"/>
      <c r="N36" s="22"/>
      <c r="O36" s="22"/>
      <c r="P36" s="22"/>
    </row>
    <row r="37" spans="1:16" ht="39" customHeight="1" x14ac:dyDescent="0.2">
      <c r="A37" s="22"/>
      <c r="B37" s="35"/>
      <c r="C37" s="1194" t="s">
        <v>579</v>
      </c>
      <c r="D37" s="1194"/>
      <c r="E37" s="1195"/>
      <c r="F37" s="36">
        <v>2.02</v>
      </c>
      <c r="G37" s="37">
        <v>0.69</v>
      </c>
      <c r="H37" s="37">
        <v>0.59</v>
      </c>
      <c r="I37" s="37">
        <v>0.67</v>
      </c>
      <c r="J37" s="38">
        <v>0.89</v>
      </c>
      <c r="K37" s="22"/>
      <c r="L37" s="22"/>
      <c r="M37" s="22"/>
      <c r="N37" s="22"/>
      <c r="O37" s="22"/>
      <c r="P37" s="22"/>
    </row>
    <row r="38" spans="1:16" ht="39" customHeight="1" x14ac:dyDescent="0.2">
      <c r="A38" s="22"/>
      <c r="B38" s="35"/>
      <c r="C38" s="1194" t="s">
        <v>580</v>
      </c>
      <c r="D38" s="1194"/>
      <c r="E38" s="1195"/>
      <c r="F38" s="36" t="s">
        <v>527</v>
      </c>
      <c r="G38" s="37">
        <v>0.47</v>
      </c>
      <c r="H38" s="37">
        <v>0.49</v>
      </c>
      <c r="I38" s="37">
        <v>0.62</v>
      </c>
      <c r="J38" s="38">
        <v>0.77</v>
      </c>
      <c r="K38" s="22"/>
      <c r="L38" s="22"/>
      <c r="M38" s="22"/>
      <c r="N38" s="22"/>
      <c r="O38" s="22"/>
      <c r="P38" s="22"/>
    </row>
    <row r="39" spans="1:16" ht="39" customHeight="1" x14ac:dyDescent="0.2">
      <c r="A39" s="22"/>
      <c r="B39" s="35"/>
      <c r="C39" s="1194" t="s">
        <v>581</v>
      </c>
      <c r="D39" s="1194"/>
      <c r="E39" s="1195"/>
      <c r="F39" s="36">
        <v>0.88</v>
      </c>
      <c r="G39" s="37">
        <v>0.26</v>
      </c>
      <c r="H39" s="37">
        <v>0.03</v>
      </c>
      <c r="I39" s="37">
        <v>0.04</v>
      </c>
      <c r="J39" s="38">
        <v>0.56999999999999995</v>
      </c>
      <c r="K39" s="22"/>
      <c r="L39" s="22"/>
      <c r="M39" s="22"/>
      <c r="N39" s="22"/>
      <c r="O39" s="22"/>
      <c r="P39" s="22"/>
    </row>
    <row r="40" spans="1:16" ht="39" customHeight="1" x14ac:dyDescent="0.2">
      <c r="A40" s="22"/>
      <c r="B40" s="35"/>
      <c r="C40" s="1194" t="s">
        <v>582</v>
      </c>
      <c r="D40" s="1194"/>
      <c r="E40" s="1195"/>
      <c r="F40" s="36" t="s">
        <v>527</v>
      </c>
      <c r="G40" s="37">
        <v>0.04</v>
      </c>
      <c r="H40" s="37">
        <v>0.11</v>
      </c>
      <c r="I40" s="37">
        <v>0.16</v>
      </c>
      <c r="J40" s="38">
        <v>0.25</v>
      </c>
      <c r="K40" s="22"/>
      <c r="L40" s="22"/>
      <c r="M40" s="22"/>
      <c r="N40" s="22"/>
      <c r="O40" s="22"/>
      <c r="P40" s="22"/>
    </row>
    <row r="41" spans="1:16" ht="39" customHeight="1" x14ac:dyDescent="0.2">
      <c r="A41" s="22"/>
      <c r="B41" s="35"/>
      <c r="C41" s="1194" t="s">
        <v>583</v>
      </c>
      <c r="D41" s="1194"/>
      <c r="E41" s="1195"/>
      <c r="F41" s="36">
        <v>0</v>
      </c>
      <c r="G41" s="37">
        <v>0</v>
      </c>
      <c r="H41" s="37">
        <v>0</v>
      </c>
      <c r="I41" s="37">
        <v>0</v>
      </c>
      <c r="J41" s="38">
        <v>0</v>
      </c>
      <c r="K41" s="22"/>
      <c r="L41" s="22"/>
      <c r="M41" s="22"/>
      <c r="N41" s="22"/>
      <c r="O41" s="22"/>
      <c r="P41" s="22"/>
    </row>
    <row r="42" spans="1:16" ht="39" customHeight="1" x14ac:dyDescent="0.2">
      <c r="A42" s="22"/>
      <c r="B42" s="39"/>
      <c r="C42" s="1194" t="s">
        <v>584</v>
      </c>
      <c r="D42" s="1194"/>
      <c r="E42" s="1195"/>
      <c r="F42" s="36" t="s">
        <v>527</v>
      </c>
      <c r="G42" s="37" t="s">
        <v>527</v>
      </c>
      <c r="H42" s="37" t="s">
        <v>527</v>
      </c>
      <c r="I42" s="37" t="s">
        <v>527</v>
      </c>
      <c r="J42" s="38" t="s">
        <v>527</v>
      </c>
      <c r="K42" s="22"/>
      <c r="L42" s="22"/>
      <c r="M42" s="22"/>
      <c r="N42" s="22"/>
      <c r="O42" s="22"/>
      <c r="P42" s="22"/>
    </row>
    <row r="43" spans="1:16" ht="39" customHeight="1" thickBot="1" x14ac:dyDescent="0.25">
      <c r="A43" s="22"/>
      <c r="B43" s="40"/>
      <c r="C43" s="1196" t="s">
        <v>585</v>
      </c>
      <c r="D43" s="1196"/>
      <c r="E43" s="1197"/>
      <c r="F43" s="41">
        <v>1.34</v>
      </c>
      <c r="G43" s="42" t="s">
        <v>527</v>
      </c>
      <c r="H43" s="42" t="s">
        <v>527</v>
      </c>
      <c r="I43" s="42" t="s">
        <v>527</v>
      </c>
      <c r="J43" s="43" t="s">
        <v>527</v>
      </c>
      <c r="K43" s="22"/>
      <c r="L43" s="22"/>
      <c r="M43" s="22"/>
      <c r="N43" s="22"/>
      <c r="O43" s="22"/>
      <c r="P43" s="22"/>
    </row>
    <row r="44" spans="1:16" ht="39" customHeight="1" x14ac:dyDescent="0.2">
      <c r="A44" s="22"/>
      <c r="B44" s="44" t="s">
        <v>8</v>
      </c>
      <c r="C44" s="45"/>
      <c r="D44" s="45"/>
      <c r="E44" s="45"/>
      <c r="F44" s="22"/>
      <c r="G44" s="22"/>
      <c r="H44" s="22"/>
      <c r="I44" s="22"/>
      <c r="J44" s="22"/>
      <c r="K44" s="22"/>
      <c r="L44" s="22"/>
      <c r="M44" s="22"/>
      <c r="N44" s="22"/>
      <c r="O44" s="22"/>
      <c r="P44" s="22"/>
    </row>
    <row r="45" spans="1:16" ht="16.2" x14ac:dyDescent="0.2">
      <c r="A45" s="22"/>
      <c r="B45" s="22"/>
      <c r="C45" s="22"/>
      <c r="D45" s="22"/>
      <c r="E45" s="22"/>
      <c r="F45" s="22"/>
      <c r="G45" s="22"/>
      <c r="H45" s="22"/>
      <c r="I45" s="22"/>
      <c r="J45" s="22"/>
      <c r="K45" s="22"/>
      <c r="L45" s="22"/>
      <c r="M45" s="22"/>
      <c r="N45" s="22"/>
      <c r="O45" s="22"/>
      <c r="P45" s="22"/>
    </row>
  </sheetData>
  <sheetProtection algorithmName="SHA-512" hashValue="Tn3TYxg0ihQqp+j5gbzR8ZWDOOCopZZcE7HLKNIie9IAAFg7IYwXIYbU4trG52Il+UEJeIZpBv/h7WHRjVSJgQ==" saltValue="Ti1Erz37a4qKKAKlTnZRv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59" orientation="landscape" horizontalDpi="300" verticalDpi="300"/>
  <headerFooter alignWithMargins="0">
    <oddFooter>&amp;C&amp;P/&amp;N</oddFooter>
  </headerFooter>
  <drawing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2"/>
  <sheetViews>
    <sheetView showGridLines="0" zoomScaleSheetLayoutView="55" workbookViewId="0"/>
  </sheetViews>
  <sheetFormatPr defaultColWidth="0" defaultRowHeight="12.6" customHeight="1" zeroHeight="1" x14ac:dyDescent="0.2"/>
  <cols>
    <col min="1" max="1" width="6.6640625" style="47" customWidth="1"/>
    <col min="2" max="3" width="10.88671875" style="47" customWidth="1"/>
    <col min="4" max="4" width="10" style="47" customWidth="1"/>
    <col min="5" max="10" width="11" style="47" customWidth="1"/>
    <col min="11" max="15" width="13.109375" style="47" customWidth="1"/>
    <col min="16" max="21" width="11.44140625" style="47" customWidth="1"/>
    <col min="22" max="16384" width="0" style="47" hidden="1"/>
  </cols>
  <sheetData>
    <row r="1" spans="1:21" ht="13.5" customHeight="1" x14ac:dyDescent="0.2">
      <c r="A1" s="46"/>
      <c r="B1" s="46"/>
      <c r="C1" s="46"/>
      <c r="D1" s="46"/>
      <c r="E1" s="46"/>
      <c r="F1" s="46"/>
      <c r="G1" s="46"/>
      <c r="H1" s="46"/>
      <c r="I1" s="46"/>
      <c r="J1" s="46"/>
      <c r="K1" s="46"/>
      <c r="L1" s="46"/>
      <c r="M1" s="46"/>
      <c r="N1" s="46"/>
      <c r="O1" s="46"/>
      <c r="P1" s="46"/>
      <c r="Q1" s="46"/>
      <c r="R1" s="46"/>
      <c r="S1" s="46"/>
      <c r="T1" s="46"/>
      <c r="U1" s="46"/>
    </row>
    <row r="2" spans="1:21" ht="13.5" customHeight="1" x14ac:dyDescent="0.2">
      <c r="A2" s="46"/>
      <c r="B2" s="46"/>
      <c r="C2" s="46"/>
      <c r="D2" s="46"/>
      <c r="E2" s="46"/>
      <c r="F2" s="46"/>
      <c r="G2" s="46"/>
      <c r="H2" s="46"/>
      <c r="I2" s="46"/>
      <c r="J2" s="46"/>
      <c r="K2" s="46"/>
      <c r="L2" s="46"/>
      <c r="M2" s="46"/>
      <c r="N2" s="46"/>
      <c r="O2" s="46"/>
      <c r="P2" s="46"/>
      <c r="Q2" s="46"/>
      <c r="R2" s="46"/>
      <c r="S2" s="46"/>
      <c r="T2" s="46"/>
      <c r="U2" s="46"/>
    </row>
    <row r="3" spans="1:21" ht="13.5" customHeight="1" x14ac:dyDescent="0.2">
      <c r="A3" s="46"/>
      <c r="B3" s="46"/>
      <c r="C3" s="46"/>
      <c r="D3" s="46"/>
      <c r="E3" s="46"/>
      <c r="F3" s="46"/>
      <c r="G3" s="46"/>
      <c r="H3" s="46"/>
      <c r="I3" s="46"/>
      <c r="J3" s="46"/>
      <c r="K3" s="46"/>
      <c r="L3" s="46"/>
      <c r="M3" s="46"/>
      <c r="N3" s="46"/>
      <c r="O3" s="46"/>
      <c r="P3" s="46"/>
      <c r="Q3" s="46"/>
      <c r="R3" s="46"/>
      <c r="S3" s="46"/>
      <c r="T3" s="46"/>
      <c r="U3" s="46"/>
    </row>
    <row r="4" spans="1:21" ht="13.5" customHeight="1" x14ac:dyDescent="0.2">
      <c r="A4" s="46"/>
      <c r="B4" s="46"/>
      <c r="C4" s="46"/>
      <c r="D4" s="46"/>
      <c r="E4" s="46"/>
      <c r="F4" s="46"/>
      <c r="G4" s="46"/>
      <c r="H4" s="46"/>
      <c r="I4" s="46"/>
      <c r="J4" s="46"/>
      <c r="K4" s="46"/>
      <c r="L4" s="46"/>
      <c r="M4" s="46"/>
      <c r="N4" s="46"/>
      <c r="O4" s="46"/>
      <c r="P4" s="46"/>
      <c r="Q4" s="46"/>
      <c r="R4" s="46"/>
      <c r="S4" s="46"/>
      <c r="T4" s="46"/>
      <c r="U4" s="46"/>
    </row>
    <row r="5" spans="1:21" ht="13.5" customHeight="1" x14ac:dyDescent="0.2">
      <c r="A5" s="46"/>
      <c r="B5" s="46"/>
      <c r="C5" s="46"/>
      <c r="D5" s="46"/>
      <c r="E5" s="46"/>
      <c r="F5" s="46"/>
      <c r="G5" s="46"/>
      <c r="H5" s="46"/>
      <c r="I5" s="46"/>
      <c r="J5" s="46"/>
      <c r="K5" s="46"/>
      <c r="L5" s="46"/>
      <c r="M5" s="46"/>
      <c r="N5" s="46"/>
      <c r="O5" s="46"/>
      <c r="P5" s="46"/>
      <c r="Q5" s="46"/>
      <c r="R5" s="46"/>
      <c r="S5" s="46"/>
      <c r="T5" s="46"/>
      <c r="U5" s="46"/>
    </row>
    <row r="6" spans="1:21" ht="13.5" customHeight="1" x14ac:dyDescent="0.2">
      <c r="A6" s="46"/>
      <c r="B6" s="46"/>
      <c r="C6" s="46"/>
      <c r="D6" s="46"/>
      <c r="E6" s="46"/>
      <c r="F6" s="46"/>
      <c r="G6" s="46"/>
      <c r="H6" s="46"/>
      <c r="I6" s="46"/>
      <c r="J6" s="46"/>
      <c r="K6" s="46"/>
      <c r="L6" s="46"/>
      <c r="M6" s="46"/>
      <c r="N6" s="46"/>
      <c r="O6" s="46"/>
      <c r="P6" s="46"/>
      <c r="Q6" s="46"/>
      <c r="R6" s="46"/>
      <c r="S6" s="46"/>
      <c r="T6" s="46"/>
      <c r="U6" s="46"/>
    </row>
    <row r="7" spans="1:21" ht="13.5" customHeight="1" x14ac:dyDescent="0.2">
      <c r="A7" s="46"/>
      <c r="B7" s="46"/>
      <c r="C7" s="46"/>
      <c r="D7" s="46"/>
      <c r="E7" s="46"/>
      <c r="F7" s="46"/>
      <c r="G7" s="46"/>
      <c r="H7" s="46"/>
      <c r="I7" s="46"/>
      <c r="J7" s="46"/>
      <c r="K7" s="46"/>
      <c r="L7" s="46"/>
      <c r="M7" s="46"/>
      <c r="N7" s="46"/>
      <c r="O7" s="46"/>
      <c r="P7" s="46"/>
      <c r="Q7" s="46"/>
      <c r="R7" s="46"/>
      <c r="S7" s="46"/>
      <c r="T7" s="46"/>
      <c r="U7" s="46"/>
    </row>
    <row r="8" spans="1:21" ht="13.5" customHeight="1" x14ac:dyDescent="0.2">
      <c r="A8" s="46"/>
      <c r="B8" s="46"/>
      <c r="C8" s="46"/>
      <c r="D8" s="46"/>
      <c r="E8" s="46"/>
      <c r="F8" s="46"/>
      <c r="G8" s="46"/>
      <c r="H8" s="46"/>
      <c r="I8" s="46"/>
      <c r="J8" s="46"/>
      <c r="K8" s="46"/>
      <c r="L8" s="46"/>
      <c r="M8" s="46"/>
      <c r="N8" s="46"/>
      <c r="O8" s="46"/>
      <c r="P8" s="46"/>
      <c r="Q8" s="46"/>
      <c r="R8" s="46"/>
      <c r="S8" s="46"/>
      <c r="T8" s="46"/>
      <c r="U8" s="46"/>
    </row>
    <row r="9" spans="1:21" ht="13.5" customHeight="1" x14ac:dyDescent="0.2">
      <c r="A9" s="46"/>
      <c r="B9" s="46"/>
      <c r="C9" s="46"/>
      <c r="D9" s="46"/>
      <c r="E9" s="46"/>
      <c r="F9" s="46"/>
      <c r="G9" s="46"/>
      <c r="H9" s="46"/>
      <c r="I9" s="46"/>
      <c r="J9" s="46"/>
      <c r="K9" s="46"/>
      <c r="L9" s="46"/>
      <c r="M9" s="46"/>
      <c r="N9" s="46"/>
      <c r="O9" s="46"/>
      <c r="P9" s="46"/>
      <c r="Q9" s="46"/>
      <c r="R9" s="46"/>
      <c r="S9" s="46"/>
      <c r="T9" s="46"/>
      <c r="U9" s="46"/>
    </row>
    <row r="10" spans="1:21" ht="13.5" customHeight="1" x14ac:dyDescent="0.2">
      <c r="A10" s="46"/>
      <c r="B10" s="46"/>
      <c r="C10" s="46"/>
      <c r="D10" s="46"/>
      <c r="E10" s="46"/>
      <c r="F10" s="46"/>
      <c r="G10" s="46"/>
      <c r="H10" s="46"/>
      <c r="I10" s="46"/>
      <c r="J10" s="46"/>
      <c r="K10" s="46"/>
      <c r="L10" s="46"/>
      <c r="M10" s="46"/>
      <c r="N10" s="46"/>
      <c r="O10" s="46"/>
      <c r="P10" s="46"/>
      <c r="Q10" s="46"/>
      <c r="R10" s="46"/>
      <c r="S10" s="46"/>
      <c r="T10" s="46"/>
      <c r="U10" s="46"/>
    </row>
    <row r="11" spans="1:21" ht="13.5" customHeight="1" x14ac:dyDescent="0.2">
      <c r="A11" s="46"/>
      <c r="B11" s="46"/>
      <c r="C11" s="46"/>
      <c r="D11" s="46"/>
      <c r="E11" s="46"/>
      <c r="F11" s="46"/>
      <c r="G11" s="46"/>
      <c r="H11" s="46"/>
      <c r="I11" s="46"/>
      <c r="J11" s="46"/>
      <c r="K11" s="46"/>
      <c r="L11" s="46"/>
      <c r="M11" s="46"/>
      <c r="N11" s="46"/>
      <c r="O11" s="46"/>
      <c r="P11" s="46"/>
      <c r="Q11" s="46"/>
      <c r="R11" s="46"/>
      <c r="S11" s="46"/>
      <c r="T11" s="46"/>
      <c r="U11" s="46"/>
    </row>
    <row r="12" spans="1:21" ht="13.5" customHeight="1" x14ac:dyDescent="0.2">
      <c r="A12" s="46"/>
      <c r="B12" s="46"/>
      <c r="C12" s="46"/>
      <c r="D12" s="46"/>
      <c r="E12" s="46"/>
      <c r="F12" s="46"/>
      <c r="G12" s="46"/>
      <c r="H12" s="46"/>
      <c r="I12" s="46"/>
      <c r="J12" s="46"/>
      <c r="K12" s="46"/>
      <c r="L12" s="46"/>
      <c r="M12" s="46"/>
      <c r="N12" s="46"/>
      <c r="O12" s="46"/>
      <c r="P12" s="46"/>
      <c r="Q12" s="46"/>
      <c r="R12" s="46"/>
      <c r="S12" s="46"/>
      <c r="T12" s="46"/>
      <c r="U12" s="46"/>
    </row>
    <row r="13" spans="1:21" ht="13.5" customHeight="1" x14ac:dyDescent="0.2">
      <c r="A13" s="46"/>
      <c r="B13" s="46"/>
      <c r="C13" s="46"/>
      <c r="D13" s="46"/>
      <c r="E13" s="46"/>
      <c r="F13" s="46"/>
      <c r="G13" s="46"/>
      <c r="H13" s="46"/>
      <c r="I13" s="46"/>
      <c r="J13" s="46"/>
      <c r="K13" s="46"/>
      <c r="L13" s="46"/>
      <c r="M13" s="46"/>
      <c r="N13" s="46"/>
      <c r="O13" s="46"/>
      <c r="P13" s="46"/>
      <c r="Q13" s="46"/>
      <c r="R13" s="46"/>
      <c r="S13" s="46"/>
      <c r="T13" s="46"/>
      <c r="U13" s="46"/>
    </row>
    <row r="14" spans="1:21" ht="13.5" customHeight="1" x14ac:dyDescent="0.2">
      <c r="A14" s="46"/>
      <c r="B14" s="46"/>
      <c r="C14" s="46"/>
      <c r="D14" s="46"/>
      <c r="E14" s="46"/>
      <c r="F14" s="46"/>
      <c r="G14" s="46"/>
      <c r="H14" s="46"/>
      <c r="I14" s="46"/>
      <c r="J14" s="46"/>
      <c r="K14" s="46"/>
      <c r="L14" s="46"/>
      <c r="M14" s="46"/>
      <c r="N14" s="46"/>
      <c r="O14" s="46"/>
      <c r="P14" s="46"/>
      <c r="Q14" s="46"/>
      <c r="R14" s="46"/>
      <c r="S14" s="46"/>
      <c r="T14" s="46"/>
      <c r="U14" s="46"/>
    </row>
    <row r="15" spans="1:21" ht="13.5" customHeight="1" x14ac:dyDescent="0.2">
      <c r="A15" s="46"/>
      <c r="B15" s="46"/>
      <c r="C15" s="46"/>
      <c r="D15" s="46"/>
      <c r="E15" s="46"/>
      <c r="F15" s="46"/>
      <c r="G15" s="46"/>
      <c r="H15" s="46"/>
      <c r="I15" s="46"/>
      <c r="J15" s="46"/>
      <c r="K15" s="46"/>
      <c r="L15" s="46"/>
      <c r="M15" s="46"/>
      <c r="N15" s="46"/>
      <c r="O15" s="46"/>
      <c r="P15" s="46"/>
      <c r="Q15" s="46"/>
      <c r="R15" s="46"/>
      <c r="S15" s="46"/>
      <c r="T15" s="46"/>
      <c r="U15" s="46"/>
    </row>
    <row r="16" spans="1:21" ht="13.5" customHeight="1" x14ac:dyDescent="0.2">
      <c r="A16" s="46"/>
      <c r="B16" s="46"/>
      <c r="C16" s="46"/>
      <c r="D16" s="46"/>
      <c r="E16" s="46"/>
      <c r="F16" s="46"/>
      <c r="G16" s="46"/>
      <c r="H16" s="46"/>
      <c r="I16" s="46"/>
      <c r="J16" s="46"/>
      <c r="K16" s="46"/>
      <c r="L16" s="46"/>
      <c r="M16" s="46"/>
      <c r="N16" s="46"/>
      <c r="O16" s="46"/>
      <c r="P16" s="46"/>
      <c r="Q16" s="46"/>
      <c r="R16" s="46"/>
      <c r="S16" s="46"/>
      <c r="T16" s="46"/>
      <c r="U16" s="46"/>
    </row>
    <row r="17" spans="1:21" ht="13.5" customHeight="1" x14ac:dyDescent="0.2">
      <c r="A17" s="46"/>
      <c r="B17" s="46"/>
      <c r="C17" s="46"/>
      <c r="D17" s="46"/>
      <c r="E17" s="46"/>
      <c r="F17" s="46"/>
      <c r="G17" s="46"/>
      <c r="H17" s="46"/>
      <c r="I17" s="46"/>
      <c r="J17" s="46"/>
      <c r="K17" s="46"/>
      <c r="L17" s="46"/>
      <c r="M17" s="46"/>
      <c r="N17" s="46"/>
      <c r="O17" s="46"/>
      <c r="P17" s="46"/>
      <c r="Q17" s="46"/>
      <c r="R17" s="46"/>
      <c r="S17" s="46"/>
      <c r="T17" s="46"/>
      <c r="U17" s="46"/>
    </row>
    <row r="18" spans="1:21" ht="13.5" customHeight="1" x14ac:dyDescent="0.2">
      <c r="A18" s="46"/>
      <c r="B18" s="46"/>
      <c r="C18" s="46"/>
      <c r="D18" s="46"/>
      <c r="E18" s="46"/>
      <c r="F18" s="46"/>
      <c r="G18" s="46"/>
      <c r="H18" s="46"/>
      <c r="I18" s="46"/>
      <c r="J18" s="46"/>
      <c r="K18" s="46"/>
      <c r="L18" s="46"/>
      <c r="M18" s="46"/>
      <c r="N18" s="46"/>
      <c r="O18" s="46"/>
      <c r="P18" s="46"/>
      <c r="Q18" s="46"/>
      <c r="R18" s="46"/>
      <c r="S18" s="46"/>
      <c r="T18" s="46"/>
      <c r="U18" s="46"/>
    </row>
    <row r="19" spans="1:21" ht="13.5" customHeight="1" x14ac:dyDescent="0.2">
      <c r="A19" s="46"/>
      <c r="B19" s="46"/>
      <c r="C19" s="46"/>
      <c r="D19" s="46"/>
      <c r="E19" s="46"/>
      <c r="F19" s="46"/>
      <c r="G19" s="46"/>
      <c r="H19" s="46"/>
      <c r="I19" s="46"/>
      <c r="J19" s="46"/>
      <c r="K19" s="46"/>
      <c r="L19" s="46"/>
      <c r="M19" s="46"/>
      <c r="N19" s="46"/>
      <c r="O19" s="46"/>
      <c r="P19" s="46"/>
      <c r="Q19" s="46"/>
      <c r="R19" s="46"/>
      <c r="S19" s="46"/>
      <c r="T19" s="46"/>
      <c r="U19" s="46"/>
    </row>
    <row r="20" spans="1:21" ht="13.5" customHeight="1" x14ac:dyDescent="0.2">
      <c r="A20" s="46"/>
      <c r="B20" s="46"/>
      <c r="C20" s="46"/>
      <c r="D20" s="46"/>
      <c r="E20" s="46"/>
      <c r="F20" s="46"/>
      <c r="G20" s="46"/>
      <c r="H20" s="46"/>
      <c r="I20" s="46"/>
      <c r="J20" s="46"/>
      <c r="K20" s="46"/>
      <c r="L20" s="46"/>
      <c r="M20" s="46"/>
      <c r="N20" s="46"/>
      <c r="O20" s="46"/>
      <c r="P20" s="46"/>
      <c r="Q20" s="46"/>
      <c r="R20" s="46"/>
      <c r="S20" s="46"/>
      <c r="T20" s="46"/>
      <c r="U20" s="46"/>
    </row>
    <row r="21" spans="1:21" ht="13.5" customHeight="1" x14ac:dyDescent="0.2">
      <c r="A21" s="46"/>
      <c r="B21" s="46"/>
      <c r="C21" s="46"/>
      <c r="D21" s="46"/>
      <c r="E21" s="46"/>
      <c r="F21" s="46"/>
      <c r="G21" s="46"/>
      <c r="H21" s="46"/>
      <c r="I21" s="46"/>
      <c r="J21" s="46"/>
      <c r="K21" s="46"/>
      <c r="L21" s="46"/>
      <c r="M21" s="46"/>
      <c r="N21" s="46"/>
      <c r="O21" s="46"/>
      <c r="P21" s="46"/>
      <c r="Q21" s="46"/>
      <c r="R21" s="46"/>
      <c r="S21" s="46"/>
      <c r="T21" s="46"/>
      <c r="U21" s="46"/>
    </row>
    <row r="22" spans="1:21" ht="13.5" customHeight="1" x14ac:dyDescent="0.2">
      <c r="A22" s="46"/>
      <c r="B22" s="46"/>
      <c r="C22" s="46"/>
      <c r="D22" s="46"/>
      <c r="E22" s="46"/>
      <c r="F22" s="46"/>
      <c r="G22" s="46"/>
      <c r="H22" s="46"/>
      <c r="I22" s="46"/>
      <c r="J22" s="46"/>
      <c r="K22" s="46"/>
      <c r="L22" s="46"/>
      <c r="M22" s="46"/>
      <c r="N22" s="46"/>
      <c r="O22" s="46"/>
      <c r="P22" s="46"/>
      <c r="Q22" s="46"/>
      <c r="R22" s="46"/>
      <c r="S22" s="46"/>
      <c r="T22" s="46"/>
      <c r="U22" s="46"/>
    </row>
    <row r="23" spans="1:21" ht="13.5" customHeight="1" x14ac:dyDescent="0.2">
      <c r="A23" s="46"/>
      <c r="B23" s="46"/>
      <c r="C23" s="46"/>
      <c r="D23" s="46"/>
      <c r="E23" s="46"/>
      <c r="F23" s="46"/>
      <c r="G23" s="46"/>
      <c r="H23" s="46"/>
      <c r="I23" s="46"/>
      <c r="J23" s="46"/>
      <c r="K23" s="46"/>
      <c r="L23" s="46"/>
      <c r="M23" s="46"/>
      <c r="N23" s="46"/>
      <c r="O23" s="46"/>
      <c r="P23" s="46"/>
      <c r="Q23" s="46"/>
      <c r="R23" s="46"/>
      <c r="S23" s="46"/>
      <c r="T23" s="46"/>
      <c r="U23" s="46"/>
    </row>
    <row r="24" spans="1:21" ht="13.5" customHeight="1" x14ac:dyDescent="0.2">
      <c r="A24" s="46"/>
      <c r="B24" s="46"/>
      <c r="C24" s="46"/>
      <c r="D24" s="46"/>
      <c r="E24" s="46"/>
      <c r="F24" s="46"/>
      <c r="G24" s="46"/>
      <c r="H24" s="46"/>
      <c r="I24" s="46"/>
      <c r="J24" s="46"/>
      <c r="K24" s="46"/>
      <c r="L24" s="46"/>
      <c r="M24" s="46"/>
      <c r="N24" s="46"/>
      <c r="O24" s="46"/>
      <c r="P24" s="46"/>
      <c r="Q24" s="46"/>
      <c r="R24" s="46"/>
      <c r="S24" s="46"/>
      <c r="T24" s="46"/>
      <c r="U24" s="46"/>
    </row>
    <row r="25" spans="1:21" ht="13.5" customHeight="1" x14ac:dyDescent="0.2">
      <c r="A25" s="46"/>
      <c r="B25" s="46"/>
      <c r="C25" s="46"/>
      <c r="D25" s="46"/>
      <c r="E25" s="46"/>
      <c r="F25" s="46"/>
      <c r="G25" s="46"/>
      <c r="H25" s="46"/>
      <c r="I25" s="46"/>
      <c r="J25" s="46"/>
      <c r="K25" s="46"/>
      <c r="L25" s="46"/>
      <c r="M25" s="46"/>
      <c r="N25" s="46"/>
      <c r="O25" s="46"/>
      <c r="P25" s="46"/>
      <c r="Q25" s="46"/>
      <c r="R25" s="46"/>
      <c r="S25" s="46"/>
      <c r="T25" s="46"/>
      <c r="U25" s="46"/>
    </row>
    <row r="26" spans="1:21" ht="13.5" customHeight="1" x14ac:dyDescent="0.2">
      <c r="A26" s="46"/>
      <c r="B26" s="46"/>
      <c r="C26" s="46"/>
      <c r="D26" s="46"/>
      <c r="E26" s="46"/>
      <c r="F26" s="46"/>
      <c r="G26" s="46"/>
      <c r="H26" s="46"/>
      <c r="I26" s="46"/>
      <c r="J26" s="46"/>
      <c r="K26" s="46"/>
      <c r="L26" s="46"/>
      <c r="M26" s="46"/>
      <c r="N26" s="46"/>
      <c r="O26" s="46"/>
      <c r="P26" s="46"/>
      <c r="Q26" s="46"/>
      <c r="R26" s="46"/>
      <c r="S26" s="46"/>
      <c r="T26" s="46"/>
      <c r="U26" s="46"/>
    </row>
    <row r="27" spans="1:21" ht="13.5" customHeight="1" x14ac:dyDescent="0.2">
      <c r="A27" s="46"/>
      <c r="B27" s="46"/>
      <c r="C27" s="46"/>
      <c r="D27" s="46"/>
      <c r="E27" s="46"/>
      <c r="F27" s="46"/>
      <c r="G27" s="46"/>
      <c r="H27" s="46"/>
      <c r="I27" s="46"/>
      <c r="J27" s="46"/>
      <c r="K27" s="46"/>
      <c r="L27" s="46"/>
      <c r="M27" s="46"/>
      <c r="N27" s="46"/>
      <c r="O27" s="46"/>
      <c r="P27" s="46"/>
      <c r="Q27" s="46"/>
      <c r="R27" s="46"/>
      <c r="S27" s="46"/>
      <c r="T27" s="46"/>
      <c r="U27" s="46"/>
    </row>
    <row r="28" spans="1:21" ht="13.5" customHeight="1" x14ac:dyDescent="0.2">
      <c r="A28" s="46"/>
      <c r="B28" s="46"/>
      <c r="C28" s="46"/>
      <c r="D28" s="46"/>
      <c r="E28" s="46"/>
      <c r="F28" s="46"/>
      <c r="G28" s="46"/>
      <c r="H28" s="46"/>
      <c r="I28" s="46"/>
      <c r="J28" s="46"/>
      <c r="K28" s="46"/>
      <c r="L28" s="46"/>
      <c r="M28" s="46"/>
      <c r="N28" s="46"/>
      <c r="O28" s="46"/>
      <c r="P28" s="46"/>
      <c r="Q28" s="46"/>
      <c r="R28" s="46"/>
      <c r="S28" s="46"/>
      <c r="T28" s="46"/>
      <c r="U28" s="46"/>
    </row>
    <row r="29" spans="1:21" ht="13.5" customHeight="1" x14ac:dyDescent="0.2">
      <c r="A29" s="46"/>
      <c r="B29" s="46"/>
      <c r="C29" s="46"/>
      <c r="D29" s="46"/>
      <c r="E29" s="46"/>
      <c r="F29" s="46"/>
      <c r="G29" s="46"/>
      <c r="H29" s="46"/>
      <c r="I29" s="46"/>
      <c r="J29" s="46"/>
      <c r="K29" s="46"/>
      <c r="L29" s="46"/>
      <c r="M29" s="46"/>
      <c r="N29" s="46"/>
      <c r="O29" s="46"/>
      <c r="P29" s="46"/>
      <c r="Q29" s="46"/>
      <c r="R29" s="46"/>
      <c r="S29" s="46"/>
      <c r="T29" s="46"/>
      <c r="U29" s="46"/>
    </row>
    <row r="30" spans="1:21" ht="13.5" customHeight="1" x14ac:dyDescent="0.2">
      <c r="A30" s="46"/>
      <c r="B30" s="46"/>
      <c r="C30" s="46"/>
      <c r="D30" s="46"/>
      <c r="E30" s="46"/>
      <c r="F30" s="46"/>
      <c r="G30" s="46"/>
      <c r="H30" s="46"/>
      <c r="I30" s="46"/>
      <c r="J30" s="46"/>
      <c r="K30" s="46"/>
      <c r="L30" s="46"/>
      <c r="M30" s="46"/>
      <c r="N30" s="46"/>
      <c r="O30" s="46"/>
      <c r="P30" s="46"/>
      <c r="Q30" s="46"/>
      <c r="R30" s="46"/>
      <c r="S30" s="46"/>
      <c r="T30" s="46"/>
      <c r="U30" s="46"/>
    </row>
    <row r="31" spans="1:21" ht="13.5" customHeight="1" x14ac:dyDescent="0.2">
      <c r="A31" s="46"/>
      <c r="B31" s="46"/>
      <c r="C31" s="46"/>
      <c r="D31" s="46"/>
      <c r="E31" s="46"/>
      <c r="F31" s="46"/>
      <c r="G31" s="46"/>
      <c r="H31" s="46"/>
      <c r="I31" s="46"/>
      <c r="J31" s="46"/>
      <c r="K31" s="46"/>
      <c r="L31" s="46"/>
      <c r="M31" s="46"/>
      <c r="N31" s="46"/>
      <c r="O31" s="46"/>
      <c r="P31" s="46"/>
      <c r="Q31" s="46"/>
      <c r="R31" s="46"/>
      <c r="S31" s="46"/>
      <c r="T31" s="46"/>
      <c r="U31" s="46"/>
    </row>
    <row r="32" spans="1:21" ht="13.5" customHeight="1" x14ac:dyDescent="0.2">
      <c r="A32" s="46"/>
      <c r="B32" s="46"/>
      <c r="C32" s="46"/>
      <c r="D32" s="46"/>
      <c r="E32" s="46"/>
      <c r="F32" s="46"/>
      <c r="G32" s="46"/>
      <c r="H32" s="46"/>
      <c r="I32" s="46"/>
      <c r="J32" s="46"/>
      <c r="K32" s="46"/>
      <c r="L32" s="46"/>
      <c r="M32" s="46"/>
      <c r="N32" s="46"/>
      <c r="O32" s="46"/>
      <c r="P32" s="46"/>
      <c r="Q32" s="46"/>
      <c r="R32" s="46"/>
      <c r="S32" s="46"/>
      <c r="T32" s="46"/>
      <c r="U32" s="46"/>
    </row>
    <row r="33" spans="1:21" ht="13.5" customHeight="1" x14ac:dyDescent="0.2">
      <c r="A33" s="46"/>
      <c r="B33" s="46"/>
      <c r="C33" s="46"/>
      <c r="D33" s="46"/>
      <c r="E33" s="46"/>
      <c r="F33" s="46"/>
      <c r="G33" s="46"/>
      <c r="H33" s="46"/>
      <c r="I33" s="46"/>
      <c r="J33" s="46"/>
      <c r="K33" s="46"/>
      <c r="L33" s="46"/>
      <c r="M33" s="46"/>
      <c r="N33" s="46"/>
      <c r="O33" s="46"/>
      <c r="P33" s="46"/>
      <c r="Q33" s="46"/>
      <c r="R33" s="46"/>
      <c r="S33" s="46"/>
      <c r="T33" s="46"/>
      <c r="U33" s="46"/>
    </row>
    <row r="34" spans="1:21" ht="13.5" customHeight="1" x14ac:dyDescent="0.2">
      <c r="A34" s="46"/>
      <c r="B34" s="46"/>
      <c r="C34" s="46"/>
      <c r="D34" s="46"/>
      <c r="E34" s="46"/>
      <c r="F34" s="46"/>
      <c r="G34" s="46"/>
      <c r="H34" s="46"/>
      <c r="I34" s="46"/>
      <c r="J34" s="46"/>
      <c r="K34" s="46"/>
      <c r="L34" s="46"/>
      <c r="M34" s="46"/>
      <c r="N34" s="46"/>
      <c r="O34" s="46"/>
      <c r="P34" s="46"/>
      <c r="Q34" s="46"/>
      <c r="R34" s="46"/>
      <c r="S34" s="46"/>
      <c r="T34" s="46"/>
      <c r="U34" s="46"/>
    </row>
    <row r="35" spans="1:21" ht="13.5" customHeight="1" x14ac:dyDescent="0.2">
      <c r="A35" s="46"/>
      <c r="B35" s="46"/>
      <c r="C35" s="46"/>
      <c r="D35" s="46"/>
      <c r="E35" s="46"/>
      <c r="F35" s="46"/>
      <c r="G35" s="46"/>
      <c r="H35" s="46"/>
      <c r="I35" s="46"/>
      <c r="J35" s="46"/>
      <c r="K35" s="46"/>
      <c r="L35" s="46"/>
      <c r="M35" s="46"/>
      <c r="N35" s="46"/>
      <c r="O35" s="46"/>
      <c r="P35" s="46"/>
      <c r="Q35" s="46"/>
      <c r="R35" s="46"/>
      <c r="S35" s="46"/>
      <c r="T35" s="46"/>
      <c r="U35" s="46"/>
    </row>
    <row r="36" spans="1:21" ht="13.5" customHeight="1" x14ac:dyDescent="0.2">
      <c r="A36" s="46"/>
      <c r="B36" s="46"/>
      <c r="C36" s="46"/>
      <c r="D36" s="46"/>
      <c r="E36" s="46"/>
      <c r="F36" s="46"/>
      <c r="G36" s="46"/>
      <c r="H36" s="46"/>
      <c r="I36" s="46"/>
      <c r="J36" s="46"/>
      <c r="K36" s="46"/>
      <c r="L36" s="46"/>
      <c r="M36" s="46"/>
      <c r="N36" s="46"/>
      <c r="O36" s="46"/>
      <c r="P36" s="46"/>
      <c r="Q36" s="46"/>
      <c r="R36" s="46"/>
      <c r="S36" s="46"/>
      <c r="T36" s="46"/>
      <c r="U36" s="46"/>
    </row>
    <row r="37" spans="1:21" ht="13.5" customHeight="1" x14ac:dyDescent="0.2">
      <c r="A37" s="46"/>
      <c r="B37" s="46"/>
      <c r="C37" s="46"/>
      <c r="D37" s="46"/>
      <c r="E37" s="46"/>
      <c r="F37" s="46"/>
      <c r="G37" s="46"/>
      <c r="H37" s="46"/>
      <c r="I37" s="46"/>
      <c r="J37" s="46"/>
      <c r="K37" s="46"/>
      <c r="L37" s="46"/>
      <c r="M37" s="46"/>
      <c r="N37" s="46"/>
      <c r="O37" s="46"/>
      <c r="P37" s="46"/>
      <c r="Q37" s="46"/>
      <c r="R37" s="46"/>
      <c r="S37" s="46"/>
      <c r="T37" s="46"/>
      <c r="U37" s="46"/>
    </row>
    <row r="38" spans="1:21" ht="13.5" customHeight="1" x14ac:dyDescent="0.2">
      <c r="A38" s="46"/>
      <c r="B38" s="46"/>
      <c r="C38" s="46"/>
      <c r="D38" s="46"/>
      <c r="E38" s="46"/>
      <c r="F38" s="46"/>
      <c r="G38" s="46"/>
      <c r="H38" s="46"/>
      <c r="I38" s="46"/>
      <c r="J38" s="46"/>
      <c r="K38" s="46"/>
      <c r="L38" s="46"/>
      <c r="M38" s="46"/>
      <c r="N38" s="46"/>
      <c r="O38" s="46"/>
      <c r="P38" s="46"/>
      <c r="Q38" s="46"/>
      <c r="R38" s="46"/>
      <c r="S38" s="46"/>
      <c r="T38" s="46"/>
      <c r="U38" s="46"/>
    </row>
    <row r="39" spans="1:21" ht="13.5" customHeight="1" x14ac:dyDescent="0.2">
      <c r="A39" s="46"/>
      <c r="B39" s="46"/>
      <c r="C39" s="46"/>
      <c r="D39" s="46"/>
      <c r="E39" s="46"/>
      <c r="F39" s="46"/>
      <c r="G39" s="46"/>
      <c r="H39" s="46"/>
      <c r="I39" s="46"/>
      <c r="J39" s="46"/>
      <c r="K39" s="46"/>
      <c r="L39" s="46"/>
      <c r="M39" s="46"/>
      <c r="N39" s="46"/>
      <c r="O39" s="46"/>
      <c r="P39" s="46"/>
      <c r="Q39" s="46"/>
      <c r="R39" s="46"/>
      <c r="S39" s="46"/>
      <c r="T39" s="46"/>
      <c r="U39" s="46"/>
    </row>
    <row r="40" spans="1:21" ht="13.5" customHeight="1" x14ac:dyDescent="0.2">
      <c r="A40" s="46"/>
      <c r="B40" s="46"/>
      <c r="C40" s="46"/>
      <c r="D40" s="46"/>
      <c r="E40" s="46"/>
      <c r="F40" s="46"/>
      <c r="G40" s="46"/>
      <c r="H40" s="46"/>
      <c r="I40" s="46"/>
      <c r="J40" s="46"/>
      <c r="K40" s="46"/>
      <c r="L40" s="46"/>
      <c r="M40" s="46"/>
      <c r="N40" s="46"/>
      <c r="O40" s="46"/>
      <c r="P40" s="46"/>
      <c r="Q40" s="46"/>
      <c r="R40" s="46"/>
      <c r="S40" s="46"/>
      <c r="T40" s="46"/>
      <c r="U40" s="46"/>
    </row>
    <row r="41" spans="1:21" ht="13.5" customHeight="1" x14ac:dyDescent="0.2">
      <c r="A41" s="46"/>
      <c r="B41" s="46"/>
      <c r="C41" s="46"/>
      <c r="D41" s="46"/>
      <c r="E41" s="46"/>
      <c r="F41" s="46"/>
      <c r="G41" s="46"/>
      <c r="H41" s="46"/>
      <c r="I41" s="46"/>
      <c r="J41" s="46"/>
      <c r="K41" s="46"/>
      <c r="L41" s="46"/>
      <c r="M41" s="46"/>
      <c r="N41" s="46"/>
      <c r="O41" s="46"/>
      <c r="P41" s="46"/>
      <c r="Q41" s="46"/>
      <c r="R41" s="46"/>
      <c r="S41" s="46"/>
      <c r="T41" s="46"/>
      <c r="U41" s="46"/>
    </row>
    <row r="42" spans="1:21" ht="13.5" customHeight="1" x14ac:dyDescent="0.2">
      <c r="A42" s="46"/>
      <c r="B42" s="46"/>
      <c r="C42" s="46"/>
      <c r="D42" s="46"/>
      <c r="E42" s="46"/>
      <c r="F42" s="46"/>
      <c r="G42" s="46"/>
      <c r="H42" s="46"/>
      <c r="I42" s="46"/>
      <c r="J42" s="46"/>
      <c r="K42" s="46"/>
      <c r="L42" s="46"/>
      <c r="M42" s="46"/>
      <c r="N42" s="46"/>
      <c r="O42" s="46"/>
      <c r="P42" s="46"/>
      <c r="Q42" s="46"/>
      <c r="R42" s="46"/>
      <c r="S42" s="46"/>
      <c r="T42" s="46"/>
      <c r="U42" s="46"/>
    </row>
    <row r="43" spans="1:21" ht="30.75" customHeight="1" thickBot="1" x14ac:dyDescent="0.25">
      <c r="A43" s="46"/>
      <c r="B43" s="46"/>
      <c r="C43" s="46"/>
      <c r="D43" s="46"/>
      <c r="E43" s="46"/>
      <c r="F43" s="46"/>
      <c r="G43" s="46"/>
      <c r="H43" s="46"/>
      <c r="I43" s="46"/>
      <c r="J43" s="46"/>
      <c r="K43" s="46"/>
      <c r="L43" s="46"/>
      <c r="M43" s="46"/>
      <c r="N43" s="46"/>
      <c r="O43" s="48" t="s">
        <v>9</v>
      </c>
      <c r="P43" s="46"/>
      <c r="Q43" s="46"/>
      <c r="R43" s="46"/>
      <c r="S43" s="46"/>
      <c r="T43" s="46"/>
      <c r="U43" s="46"/>
    </row>
    <row r="44" spans="1:21" ht="30.75" customHeight="1" thickBot="1" x14ac:dyDescent="0.25">
      <c r="A44" s="46"/>
      <c r="B44" s="49" t="s">
        <v>10</v>
      </c>
      <c r="C44" s="50"/>
      <c r="D44" s="50"/>
      <c r="E44" s="51"/>
      <c r="F44" s="51"/>
      <c r="G44" s="51"/>
      <c r="H44" s="51"/>
      <c r="I44" s="51"/>
      <c r="J44" s="52" t="s">
        <v>2</v>
      </c>
      <c r="K44" s="53" t="s">
        <v>568</v>
      </c>
      <c r="L44" s="54" t="s">
        <v>569</v>
      </c>
      <c r="M44" s="54" t="s">
        <v>570</v>
      </c>
      <c r="N44" s="54" t="s">
        <v>571</v>
      </c>
      <c r="O44" s="55" t="s">
        <v>572</v>
      </c>
      <c r="P44" s="46"/>
      <c r="Q44" s="46"/>
      <c r="R44" s="46"/>
      <c r="S44" s="46"/>
      <c r="T44" s="46"/>
      <c r="U44" s="46"/>
    </row>
    <row r="45" spans="1:21" ht="30.75" customHeight="1" x14ac:dyDescent="0.2">
      <c r="A45" s="46"/>
      <c r="B45" s="1218" t="s">
        <v>11</v>
      </c>
      <c r="C45" s="1219"/>
      <c r="D45" s="56"/>
      <c r="E45" s="1224" t="s">
        <v>12</v>
      </c>
      <c r="F45" s="1224"/>
      <c r="G45" s="1224"/>
      <c r="H45" s="1224"/>
      <c r="I45" s="1224"/>
      <c r="J45" s="1225"/>
      <c r="K45" s="57">
        <v>2513</v>
      </c>
      <c r="L45" s="58">
        <v>2285</v>
      </c>
      <c r="M45" s="58">
        <v>2231</v>
      </c>
      <c r="N45" s="58">
        <v>2151</v>
      </c>
      <c r="O45" s="59">
        <v>2141</v>
      </c>
      <c r="P45" s="46"/>
      <c r="Q45" s="46"/>
      <c r="R45" s="46"/>
      <c r="S45" s="46"/>
      <c r="T45" s="46"/>
      <c r="U45" s="46"/>
    </row>
    <row r="46" spans="1:21" ht="30.75" customHeight="1" x14ac:dyDescent="0.2">
      <c r="A46" s="46"/>
      <c r="B46" s="1220"/>
      <c r="C46" s="1221"/>
      <c r="D46" s="60"/>
      <c r="E46" s="1202" t="s">
        <v>13</v>
      </c>
      <c r="F46" s="1202"/>
      <c r="G46" s="1202"/>
      <c r="H46" s="1202"/>
      <c r="I46" s="1202"/>
      <c r="J46" s="1203"/>
      <c r="K46" s="61" t="s">
        <v>527</v>
      </c>
      <c r="L46" s="62" t="s">
        <v>527</v>
      </c>
      <c r="M46" s="62" t="s">
        <v>527</v>
      </c>
      <c r="N46" s="62" t="s">
        <v>527</v>
      </c>
      <c r="O46" s="63" t="s">
        <v>527</v>
      </c>
      <c r="P46" s="46"/>
      <c r="Q46" s="46"/>
      <c r="R46" s="46"/>
      <c r="S46" s="46"/>
      <c r="T46" s="46"/>
      <c r="U46" s="46"/>
    </row>
    <row r="47" spans="1:21" ht="30.75" customHeight="1" x14ac:dyDescent="0.2">
      <c r="A47" s="46"/>
      <c r="B47" s="1220"/>
      <c r="C47" s="1221"/>
      <c r="D47" s="60"/>
      <c r="E47" s="1202" t="s">
        <v>14</v>
      </c>
      <c r="F47" s="1202"/>
      <c r="G47" s="1202"/>
      <c r="H47" s="1202"/>
      <c r="I47" s="1202"/>
      <c r="J47" s="1203"/>
      <c r="K47" s="61" t="s">
        <v>527</v>
      </c>
      <c r="L47" s="62" t="s">
        <v>527</v>
      </c>
      <c r="M47" s="62" t="s">
        <v>527</v>
      </c>
      <c r="N47" s="62" t="s">
        <v>527</v>
      </c>
      <c r="O47" s="63" t="s">
        <v>527</v>
      </c>
      <c r="P47" s="46"/>
      <c r="Q47" s="46"/>
      <c r="R47" s="46"/>
      <c r="S47" s="46"/>
      <c r="T47" s="46"/>
      <c r="U47" s="46"/>
    </row>
    <row r="48" spans="1:21" ht="30.75" customHeight="1" x14ac:dyDescent="0.2">
      <c r="A48" s="46"/>
      <c r="B48" s="1220"/>
      <c r="C48" s="1221"/>
      <c r="D48" s="60"/>
      <c r="E48" s="1202" t="s">
        <v>15</v>
      </c>
      <c r="F48" s="1202"/>
      <c r="G48" s="1202"/>
      <c r="H48" s="1202"/>
      <c r="I48" s="1202"/>
      <c r="J48" s="1203"/>
      <c r="K48" s="61">
        <v>572</v>
      </c>
      <c r="L48" s="62">
        <v>318</v>
      </c>
      <c r="M48" s="62">
        <v>374</v>
      </c>
      <c r="N48" s="62">
        <v>418</v>
      </c>
      <c r="O48" s="63">
        <v>679</v>
      </c>
      <c r="P48" s="46"/>
      <c r="Q48" s="46"/>
      <c r="R48" s="46"/>
      <c r="S48" s="46"/>
      <c r="T48" s="46"/>
      <c r="U48" s="46"/>
    </row>
    <row r="49" spans="1:21" ht="30.75" customHeight="1" x14ac:dyDescent="0.2">
      <c r="A49" s="46"/>
      <c r="B49" s="1220"/>
      <c r="C49" s="1221"/>
      <c r="D49" s="60"/>
      <c r="E49" s="1202" t="s">
        <v>16</v>
      </c>
      <c r="F49" s="1202"/>
      <c r="G49" s="1202"/>
      <c r="H49" s="1202"/>
      <c r="I49" s="1202"/>
      <c r="J49" s="1203"/>
      <c r="K49" s="61" t="s">
        <v>527</v>
      </c>
      <c r="L49" s="62" t="s">
        <v>527</v>
      </c>
      <c r="M49" s="62" t="s">
        <v>527</v>
      </c>
      <c r="N49" s="62" t="s">
        <v>527</v>
      </c>
      <c r="O49" s="63" t="s">
        <v>527</v>
      </c>
      <c r="P49" s="46"/>
      <c r="Q49" s="46"/>
      <c r="R49" s="46"/>
      <c r="S49" s="46"/>
      <c r="T49" s="46"/>
      <c r="U49" s="46"/>
    </row>
    <row r="50" spans="1:21" ht="30.75" customHeight="1" x14ac:dyDescent="0.2">
      <c r="A50" s="46"/>
      <c r="B50" s="1220"/>
      <c r="C50" s="1221"/>
      <c r="D50" s="60"/>
      <c r="E50" s="1202" t="s">
        <v>17</v>
      </c>
      <c r="F50" s="1202"/>
      <c r="G50" s="1202"/>
      <c r="H50" s="1202"/>
      <c r="I50" s="1202"/>
      <c r="J50" s="1203"/>
      <c r="K50" s="61">
        <v>7</v>
      </c>
      <c r="L50" s="62">
        <v>22</v>
      </c>
      <c r="M50" s="62">
        <v>27</v>
      </c>
      <c r="N50" s="62">
        <v>16</v>
      </c>
      <c r="O50" s="63">
        <v>13</v>
      </c>
      <c r="P50" s="46"/>
      <c r="Q50" s="46"/>
      <c r="R50" s="46"/>
      <c r="S50" s="46"/>
      <c r="T50" s="46"/>
      <c r="U50" s="46"/>
    </row>
    <row r="51" spans="1:21" ht="30.75" customHeight="1" x14ac:dyDescent="0.2">
      <c r="A51" s="46"/>
      <c r="B51" s="1222"/>
      <c r="C51" s="1223"/>
      <c r="D51" s="64"/>
      <c r="E51" s="1202" t="s">
        <v>18</v>
      </c>
      <c r="F51" s="1202"/>
      <c r="G51" s="1202"/>
      <c r="H51" s="1202"/>
      <c r="I51" s="1202"/>
      <c r="J51" s="1203"/>
      <c r="K51" s="61" t="s">
        <v>527</v>
      </c>
      <c r="L51" s="62" t="s">
        <v>527</v>
      </c>
      <c r="M51" s="62" t="s">
        <v>527</v>
      </c>
      <c r="N51" s="62" t="s">
        <v>527</v>
      </c>
      <c r="O51" s="63" t="s">
        <v>527</v>
      </c>
      <c r="P51" s="46"/>
      <c r="Q51" s="46"/>
      <c r="R51" s="46"/>
      <c r="S51" s="46"/>
      <c r="T51" s="46"/>
      <c r="U51" s="46"/>
    </row>
    <row r="52" spans="1:21" ht="30.75" customHeight="1" x14ac:dyDescent="0.2">
      <c r="A52" s="46"/>
      <c r="B52" s="1200" t="s">
        <v>19</v>
      </c>
      <c r="C52" s="1201"/>
      <c r="D52" s="64"/>
      <c r="E52" s="1202" t="s">
        <v>20</v>
      </c>
      <c r="F52" s="1202"/>
      <c r="G52" s="1202"/>
      <c r="H52" s="1202"/>
      <c r="I52" s="1202"/>
      <c r="J52" s="1203"/>
      <c r="K52" s="61">
        <v>2635</v>
      </c>
      <c r="L52" s="62">
        <v>2540</v>
      </c>
      <c r="M52" s="62">
        <v>2541</v>
      </c>
      <c r="N52" s="62">
        <v>2598</v>
      </c>
      <c r="O52" s="63">
        <v>2668</v>
      </c>
      <c r="P52" s="46"/>
      <c r="Q52" s="46"/>
      <c r="R52" s="46"/>
      <c r="S52" s="46"/>
      <c r="T52" s="46"/>
      <c r="U52" s="46"/>
    </row>
    <row r="53" spans="1:21" ht="30.75" customHeight="1" thickBot="1" x14ac:dyDescent="0.25">
      <c r="A53" s="46"/>
      <c r="B53" s="1204" t="s">
        <v>21</v>
      </c>
      <c r="C53" s="1205"/>
      <c r="D53" s="65"/>
      <c r="E53" s="1206" t="s">
        <v>22</v>
      </c>
      <c r="F53" s="1206"/>
      <c r="G53" s="1206"/>
      <c r="H53" s="1206"/>
      <c r="I53" s="1206"/>
      <c r="J53" s="1207"/>
      <c r="K53" s="66">
        <v>457</v>
      </c>
      <c r="L53" s="67">
        <v>85</v>
      </c>
      <c r="M53" s="67">
        <v>91</v>
      </c>
      <c r="N53" s="67">
        <v>-13</v>
      </c>
      <c r="O53" s="68">
        <v>165</v>
      </c>
      <c r="P53" s="46"/>
      <c r="Q53" s="46"/>
      <c r="R53" s="46"/>
      <c r="S53" s="46"/>
      <c r="T53" s="46"/>
      <c r="U53" s="46"/>
    </row>
    <row r="54" spans="1:21" ht="24" customHeight="1" x14ac:dyDescent="0.2">
      <c r="A54" s="46"/>
      <c r="B54" s="69" t="s">
        <v>23</v>
      </c>
      <c r="C54" s="46"/>
      <c r="D54" s="46"/>
      <c r="E54" s="46"/>
      <c r="F54" s="46"/>
      <c r="G54" s="46"/>
      <c r="H54" s="46"/>
      <c r="I54" s="46"/>
      <c r="J54" s="46"/>
      <c r="K54" s="46"/>
      <c r="L54" s="46"/>
      <c r="M54" s="46"/>
      <c r="N54" s="46"/>
      <c r="O54" s="46"/>
      <c r="P54" s="46"/>
      <c r="Q54" s="46"/>
      <c r="R54" s="46"/>
      <c r="S54" s="46"/>
      <c r="T54" s="46"/>
      <c r="U54" s="46"/>
    </row>
    <row r="55" spans="1:21" ht="24" customHeight="1" thickBot="1" x14ac:dyDescent="0.25">
      <c r="A55" s="46"/>
      <c r="B55" s="70" t="s">
        <v>24</v>
      </c>
      <c r="C55" s="71"/>
      <c r="D55" s="71"/>
      <c r="E55" s="71"/>
      <c r="F55" s="71"/>
      <c r="G55" s="71"/>
      <c r="H55" s="71"/>
      <c r="I55" s="71"/>
      <c r="J55" s="71"/>
      <c r="K55" s="72"/>
      <c r="L55" s="72"/>
      <c r="M55" s="72"/>
      <c r="N55" s="72"/>
      <c r="O55" s="73" t="s">
        <v>586</v>
      </c>
      <c r="P55" s="46"/>
      <c r="Q55" s="46"/>
      <c r="R55" s="46"/>
      <c r="S55" s="46"/>
      <c r="T55" s="46"/>
      <c r="U55" s="46"/>
    </row>
    <row r="56" spans="1:21" ht="31.5" customHeight="1" thickBot="1" x14ac:dyDescent="0.25">
      <c r="A56" s="46"/>
      <c r="B56" s="74"/>
      <c r="C56" s="75"/>
      <c r="D56" s="75"/>
      <c r="E56" s="76"/>
      <c r="F56" s="76"/>
      <c r="G56" s="76"/>
      <c r="H56" s="76"/>
      <c r="I56" s="76"/>
      <c r="J56" s="77" t="s">
        <v>2</v>
      </c>
      <c r="K56" s="78" t="s">
        <v>587</v>
      </c>
      <c r="L56" s="79" t="s">
        <v>588</v>
      </c>
      <c r="M56" s="79" t="s">
        <v>589</v>
      </c>
      <c r="N56" s="79" t="s">
        <v>590</v>
      </c>
      <c r="O56" s="80" t="s">
        <v>591</v>
      </c>
      <c r="P56" s="46"/>
      <c r="Q56" s="46"/>
      <c r="R56" s="46"/>
      <c r="S56" s="46"/>
      <c r="T56" s="46"/>
      <c r="U56" s="46"/>
    </row>
    <row r="57" spans="1:21" ht="31.5" customHeight="1" x14ac:dyDescent="0.2">
      <c r="B57" s="1208" t="s">
        <v>25</v>
      </c>
      <c r="C57" s="1209"/>
      <c r="D57" s="1212" t="s">
        <v>26</v>
      </c>
      <c r="E57" s="1213"/>
      <c r="F57" s="1213"/>
      <c r="G57" s="1213"/>
      <c r="H57" s="1213"/>
      <c r="I57" s="1213"/>
      <c r="J57" s="1214"/>
      <c r="K57" s="81"/>
      <c r="L57" s="82"/>
      <c r="M57" s="82"/>
      <c r="N57" s="82"/>
      <c r="O57" s="83"/>
    </row>
    <row r="58" spans="1:21" ht="31.5" customHeight="1" thickBot="1" x14ac:dyDescent="0.25">
      <c r="B58" s="1210"/>
      <c r="C58" s="1211"/>
      <c r="D58" s="1215" t="s">
        <v>27</v>
      </c>
      <c r="E58" s="1216"/>
      <c r="F58" s="1216"/>
      <c r="G58" s="1216"/>
      <c r="H58" s="1216"/>
      <c r="I58" s="1216"/>
      <c r="J58" s="1217"/>
      <c r="K58" s="84"/>
      <c r="L58" s="85"/>
      <c r="M58" s="85"/>
      <c r="N58" s="85"/>
      <c r="O58" s="86"/>
    </row>
    <row r="59" spans="1:21" ht="24" customHeight="1" x14ac:dyDescent="0.2">
      <c r="B59" s="87"/>
      <c r="C59" s="87"/>
      <c r="D59" s="88" t="s">
        <v>28</v>
      </c>
      <c r="E59" s="89"/>
      <c r="F59" s="89"/>
      <c r="G59" s="89"/>
      <c r="H59" s="89"/>
      <c r="I59" s="89"/>
      <c r="J59" s="89"/>
      <c r="K59" s="89"/>
      <c r="L59" s="89"/>
      <c r="M59" s="89"/>
      <c r="N59" s="89"/>
      <c r="O59" s="89"/>
    </row>
    <row r="60" spans="1:21" ht="24" customHeight="1" x14ac:dyDescent="0.2">
      <c r="B60" s="90"/>
      <c r="C60" s="90"/>
      <c r="D60" s="88" t="s">
        <v>29</v>
      </c>
      <c r="E60" s="89"/>
      <c r="F60" s="89"/>
      <c r="G60" s="89"/>
      <c r="H60" s="89"/>
      <c r="I60" s="89"/>
      <c r="J60" s="89"/>
      <c r="K60" s="89"/>
      <c r="L60" s="89"/>
      <c r="M60" s="89"/>
      <c r="N60" s="89"/>
      <c r="O60" s="89"/>
    </row>
    <row r="61" spans="1:21" ht="24" customHeight="1" x14ac:dyDescent="0.2">
      <c r="A61" s="46"/>
      <c r="B61" s="69"/>
      <c r="C61" s="46"/>
      <c r="D61" s="46"/>
      <c r="E61" s="46"/>
      <c r="F61" s="46"/>
      <c r="G61" s="46"/>
      <c r="H61" s="46"/>
      <c r="I61" s="46"/>
      <c r="J61" s="46"/>
      <c r="K61" s="46"/>
      <c r="L61" s="46"/>
      <c r="M61" s="46"/>
      <c r="N61" s="46"/>
      <c r="O61" s="46"/>
      <c r="P61" s="46"/>
      <c r="Q61" s="46"/>
      <c r="R61" s="46"/>
      <c r="S61" s="46"/>
      <c r="T61" s="46"/>
      <c r="U61" s="46"/>
    </row>
    <row r="62" spans="1:21" ht="24" customHeight="1" x14ac:dyDescent="0.2">
      <c r="A62" s="46"/>
      <c r="B62" s="69"/>
      <c r="C62" s="46"/>
      <c r="D62" s="46"/>
      <c r="E62" s="46"/>
      <c r="F62" s="46"/>
      <c r="G62" s="46"/>
      <c r="H62" s="46"/>
      <c r="I62" s="46"/>
      <c r="J62" s="46"/>
      <c r="K62" s="46"/>
      <c r="L62" s="46"/>
      <c r="M62" s="46"/>
      <c r="N62" s="46"/>
      <c r="O62" s="46"/>
      <c r="P62" s="46"/>
      <c r="Q62" s="46"/>
      <c r="R62" s="46"/>
      <c r="S62" s="46"/>
      <c r="T62" s="46"/>
      <c r="U62" s="46"/>
    </row>
  </sheetData>
  <sheetProtection algorithmName="SHA-512" hashValue="ebre8VXhjpFg0mIM4axXeyZUquwfJ8EXNvRy3VTN5PaRlB1P+tqNzdBWxXnKWW35ROCplW+5bMxuoSjIhb4fkA==" saltValue="Sz9MLw+Cqn+vQn0+50symg=="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4" orientation="landscape" horizontalDpi="300" verticalDpi="300"/>
  <headerFooter alignWithMargins="0">
    <oddFooter>&amp;C&amp;P/&amp;N</oddFooter>
  </headerFooter>
  <drawing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55"/>
  <sheetViews>
    <sheetView showGridLines="0" zoomScaleSheetLayoutView="100" workbookViewId="0"/>
  </sheetViews>
  <sheetFormatPr defaultColWidth="0" defaultRowHeight="13.5" customHeight="1" zeroHeight="1" x14ac:dyDescent="0.2"/>
  <cols>
    <col min="1" max="1" width="6.6640625" style="91" customWidth="1"/>
    <col min="2" max="3" width="12.6640625" style="91" customWidth="1"/>
    <col min="4" max="4" width="11.6640625" style="91" customWidth="1"/>
    <col min="5" max="8" width="10.33203125" style="91" customWidth="1"/>
    <col min="9" max="13" width="16.33203125" style="91" customWidth="1"/>
    <col min="14" max="19" width="12.6640625" style="91" customWidth="1"/>
    <col min="20" max="16384" width="0" style="91" hidden="1"/>
  </cols>
  <sheetData>
    <row r="1" ht="15" customHeight="1" x14ac:dyDescent="0.2"/>
    <row r="2" ht="15" customHeight="1" x14ac:dyDescent="0.2"/>
    <row r="3" ht="15" customHeight="1" x14ac:dyDescent="0.2"/>
    <row r="4" ht="15" customHeight="1" x14ac:dyDescent="0.2"/>
    <row r="5" ht="15" customHeight="1" x14ac:dyDescent="0.2"/>
    <row r="6" ht="15" customHeight="1" x14ac:dyDescent="0.2"/>
    <row r="7" ht="15" customHeight="1" x14ac:dyDescent="0.2"/>
    <row r="8" ht="15" customHeight="1" x14ac:dyDescent="0.2"/>
    <row r="9" ht="15" customHeight="1" x14ac:dyDescent="0.2"/>
    <row r="10" ht="15" customHeight="1" x14ac:dyDescent="0.2"/>
    <row r="11" ht="15" customHeight="1" x14ac:dyDescent="0.2"/>
    <row r="12" ht="15" customHeight="1" x14ac:dyDescent="0.2"/>
    <row r="13" ht="15" customHeight="1" x14ac:dyDescent="0.2"/>
    <row r="14" ht="15" customHeight="1" x14ac:dyDescent="0.2"/>
    <row r="15" ht="15" customHeight="1" x14ac:dyDescent="0.2"/>
    <row r="16" ht="15" customHeight="1" x14ac:dyDescent="0.2"/>
    <row r="17" ht="15" customHeight="1" x14ac:dyDescent="0.2"/>
    <row r="18" ht="15" customHeight="1" x14ac:dyDescent="0.2"/>
    <row r="19" ht="15" customHeight="1" x14ac:dyDescent="0.2"/>
    <row r="20" ht="15" customHeight="1" x14ac:dyDescent="0.2"/>
    <row r="21" ht="15" customHeight="1" x14ac:dyDescent="0.2"/>
    <row r="22" ht="15" customHeight="1" x14ac:dyDescent="0.2"/>
    <row r="23" ht="15" customHeight="1" x14ac:dyDescent="0.2"/>
    <row r="24" ht="15" customHeight="1" x14ac:dyDescent="0.2"/>
    <row r="25" ht="15" customHeight="1" x14ac:dyDescent="0.2"/>
    <row r="26" ht="15" customHeight="1" x14ac:dyDescent="0.2"/>
    <row r="27" ht="15" customHeight="1" x14ac:dyDescent="0.2"/>
    <row r="28" ht="15" customHeight="1" x14ac:dyDescent="0.2"/>
    <row r="29" ht="15" customHeight="1" x14ac:dyDescent="0.2"/>
    <row r="30" ht="15" customHeight="1" x14ac:dyDescent="0.2"/>
    <row r="31" ht="15" customHeight="1" x14ac:dyDescent="0.2"/>
    <row r="32" ht="15" customHeight="1" x14ac:dyDescent="0.2"/>
    <row r="33" spans="2:13" ht="15" customHeight="1" x14ac:dyDescent="0.2"/>
    <row r="34" spans="2:13" ht="15" customHeight="1" x14ac:dyDescent="0.2"/>
    <row r="35" spans="2:13" ht="15" customHeight="1" x14ac:dyDescent="0.2"/>
    <row r="36" spans="2:13" ht="15" customHeight="1" x14ac:dyDescent="0.2"/>
    <row r="37" spans="2:13" ht="15" customHeight="1" x14ac:dyDescent="0.2"/>
    <row r="38" spans="2:13" ht="15" customHeight="1" x14ac:dyDescent="0.2"/>
    <row r="39" spans="2:13" ht="27.75" customHeight="1" thickBot="1" x14ac:dyDescent="0.25">
      <c r="M39" s="92" t="s">
        <v>9</v>
      </c>
    </row>
    <row r="40" spans="2:13" ht="27.75" customHeight="1" thickBot="1" x14ac:dyDescent="0.25">
      <c r="B40" s="93" t="s">
        <v>10</v>
      </c>
      <c r="C40" s="94"/>
      <c r="D40" s="94"/>
      <c r="E40" s="95"/>
      <c r="F40" s="95"/>
      <c r="G40" s="95"/>
      <c r="H40" s="96" t="s">
        <v>2</v>
      </c>
      <c r="I40" s="97" t="s">
        <v>568</v>
      </c>
      <c r="J40" s="98" t="s">
        <v>569</v>
      </c>
      <c r="K40" s="98" t="s">
        <v>570</v>
      </c>
      <c r="L40" s="98" t="s">
        <v>571</v>
      </c>
      <c r="M40" s="99" t="s">
        <v>572</v>
      </c>
    </row>
    <row r="41" spans="2:13" ht="27.75" customHeight="1" x14ac:dyDescent="0.2">
      <c r="B41" s="1238" t="s">
        <v>30</v>
      </c>
      <c r="C41" s="1239"/>
      <c r="D41" s="100"/>
      <c r="E41" s="1240" t="s">
        <v>31</v>
      </c>
      <c r="F41" s="1240"/>
      <c r="G41" s="1240"/>
      <c r="H41" s="1241"/>
      <c r="I41" s="332">
        <v>20283</v>
      </c>
      <c r="J41" s="333">
        <v>19783</v>
      </c>
      <c r="K41" s="333">
        <v>19143</v>
      </c>
      <c r="L41" s="333">
        <v>18885</v>
      </c>
      <c r="M41" s="334">
        <v>18274</v>
      </c>
    </row>
    <row r="42" spans="2:13" ht="27.75" customHeight="1" x14ac:dyDescent="0.2">
      <c r="B42" s="1228"/>
      <c r="C42" s="1229"/>
      <c r="D42" s="101"/>
      <c r="E42" s="1232" t="s">
        <v>32</v>
      </c>
      <c r="F42" s="1232"/>
      <c r="G42" s="1232"/>
      <c r="H42" s="1233"/>
      <c r="I42" s="335">
        <v>382</v>
      </c>
      <c r="J42" s="336">
        <v>573</v>
      </c>
      <c r="K42" s="336">
        <v>482</v>
      </c>
      <c r="L42" s="336">
        <v>523</v>
      </c>
      <c r="M42" s="337">
        <v>2512</v>
      </c>
    </row>
    <row r="43" spans="2:13" ht="27.75" customHeight="1" x14ac:dyDescent="0.2">
      <c r="B43" s="1228"/>
      <c r="C43" s="1229"/>
      <c r="D43" s="101"/>
      <c r="E43" s="1232" t="s">
        <v>33</v>
      </c>
      <c r="F43" s="1232"/>
      <c r="G43" s="1232"/>
      <c r="H43" s="1233"/>
      <c r="I43" s="335">
        <v>7164</v>
      </c>
      <c r="J43" s="336">
        <v>5366</v>
      </c>
      <c r="K43" s="336">
        <v>4009</v>
      </c>
      <c r="L43" s="336">
        <v>3060</v>
      </c>
      <c r="M43" s="337">
        <v>4037</v>
      </c>
    </row>
    <row r="44" spans="2:13" ht="27.75" customHeight="1" x14ac:dyDescent="0.2">
      <c r="B44" s="1228"/>
      <c r="C44" s="1229"/>
      <c r="D44" s="101"/>
      <c r="E44" s="1232" t="s">
        <v>34</v>
      </c>
      <c r="F44" s="1232"/>
      <c r="G44" s="1232"/>
      <c r="H44" s="1233"/>
      <c r="I44" s="335">
        <v>1</v>
      </c>
      <c r="J44" s="336">
        <v>0</v>
      </c>
      <c r="K44" s="336" t="s">
        <v>527</v>
      </c>
      <c r="L44" s="336" t="s">
        <v>527</v>
      </c>
      <c r="M44" s="337" t="s">
        <v>527</v>
      </c>
    </row>
    <row r="45" spans="2:13" ht="27.75" customHeight="1" x14ac:dyDescent="0.2">
      <c r="B45" s="1228"/>
      <c r="C45" s="1229"/>
      <c r="D45" s="101"/>
      <c r="E45" s="1232" t="s">
        <v>35</v>
      </c>
      <c r="F45" s="1232"/>
      <c r="G45" s="1232"/>
      <c r="H45" s="1233"/>
      <c r="I45" s="335">
        <v>3012</v>
      </c>
      <c r="J45" s="336">
        <v>2818</v>
      </c>
      <c r="K45" s="336">
        <v>2874</v>
      </c>
      <c r="L45" s="336">
        <v>2827</v>
      </c>
      <c r="M45" s="337">
        <v>2862</v>
      </c>
    </row>
    <row r="46" spans="2:13" ht="27.75" customHeight="1" x14ac:dyDescent="0.2">
      <c r="B46" s="1228"/>
      <c r="C46" s="1229"/>
      <c r="D46" s="102"/>
      <c r="E46" s="1232" t="s">
        <v>36</v>
      </c>
      <c r="F46" s="1232"/>
      <c r="G46" s="1232"/>
      <c r="H46" s="1233"/>
      <c r="I46" s="335" t="s">
        <v>527</v>
      </c>
      <c r="J46" s="336" t="s">
        <v>527</v>
      </c>
      <c r="K46" s="336" t="s">
        <v>527</v>
      </c>
      <c r="L46" s="336" t="s">
        <v>527</v>
      </c>
      <c r="M46" s="337" t="s">
        <v>527</v>
      </c>
    </row>
    <row r="47" spans="2:13" ht="27.75" customHeight="1" x14ac:dyDescent="0.2">
      <c r="B47" s="1228"/>
      <c r="C47" s="1229"/>
      <c r="D47" s="103"/>
      <c r="E47" s="1242" t="s">
        <v>37</v>
      </c>
      <c r="F47" s="1243"/>
      <c r="G47" s="1243"/>
      <c r="H47" s="1244"/>
      <c r="I47" s="335" t="s">
        <v>527</v>
      </c>
      <c r="J47" s="336" t="s">
        <v>527</v>
      </c>
      <c r="K47" s="336" t="s">
        <v>527</v>
      </c>
      <c r="L47" s="336" t="s">
        <v>527</v>
      </c>
      <c r="M47" s="337" t="s">
        <v>527</v>
      </c>
    </row>
    <row r="48" spans="2:13" ht="27.75" customHeight="1" x14ac:dyDescent="0.2">
      <c r="B48" s="1228"/>
      <c r="C48" s="1229"/>
      <c r="D48" s="101"/>
      <c r="E48" s="1232" t="s">
        <v>38</v>
      </c>
      <c r="F48" s="1232"/>
      <c r="G48" s="1232"/>
      <c r="H48" s="1233"/>
      <c r="I48" s="335" t="s">
        <v>527</v>
      </c>
      <c r="J48" s="336" t="s">
        <v>527</v>
      </c>
      <c r="K48" s="336" t="s">
        <v>527</v>
      </c>
      <c r="L48" s="336" t="s">
        <v>527</v>
      </c>
      <c r="M48" s="337" t="s">
        <v>527</v>
      </c>
    </row>
    <row r="49" spans="2:13" ht="27.75" customHeight="1" x14ac:dyDescent="0.2">
      <c r="B49" s="1230"/>
      <c r="C49" s="1231"/>
      <c r="D49" s="101"/>
      <c r="E49" s="1232" t="s">
        <v>39</v>
      </c>
      <c r="F49" s="1232"/>
      <c r="G49" s="1232"/>
      <c r="H49" s="1233"/>
      <c r="I49" s="335" t="s">
        <v>527</v>
      </c>
      <c r="J49" s="336" t="s">
        <v>527</v>
      </c>
      <c r="K49" s="336" t="s">
        <v>527</v>
      </c>
      <c r="L49" s="336" t="s">
        <v>527</v>
      </c>
      <c r="M49" s="337" t="s">
        <v>527</v>
      </c>
    </row>
    <row r="50" spans="2:13" ht="27.75" customHeight="1" x14ac:dyDescent="0.2">
      <c r="B50" s="1226" t="s">
        <v>40</v>
      </c>
      <c r="C50" s="1227"/>
      <c r="D50" s="104"/>
      <c r="E50" s="1232" t="s">
        <v>41</v>
      </c>
      <c r="F50" s="1232"/>
      <c r="G50" s="1232"/>
      <c r="H50" s="1233"/>
      <c r="I50" s="335">
        <v>6817</v>
      </c>
      <c r="J50" s="336">
        <v>7035</v>
      </c>
      <c r="K50" s="336">
        <v>7209</v>
      </c>
      <c r="L50" s="336">
        <v>7321</v>
      </c>
      <c r="M50" s="337">
        <v>8305</v>
      </c>
    </row>
    <row r="51" spans="2:13" ht="27.75" customHeight="1" x14ac:dyDescent="0.2">
      <c r="B51" s="1228"/>
      <c r="C51" s="1229"/>
      <c r="D51" s="101"/>
      <c r="E51" s="1232" t="s">
        <v>42</v>
      </c>
      <c r="F51" s="1232"/>
      <c r="G51" s="1232"/>
      <c r="H51" s="1233"/>
      <c r="I51" s="335">
        <v>4893</v>
      </c>
      <c r="J51" s="336">
        <v>4824</v>
      </c>
      <c r="K51" s="336">
        <v>4568</v>
      </c>
      <c r="L51" s="336">
        <v>4064</v>
      </c>
      <c r="M51" s="337">
        <v>4741</v>
      </c>
    </row>
    <row r="52" spans="2:13" ht="27.75" customHeight="1" x14ac:dyDescent="0.2">
      <c r="B52" s="1230"/>
      <c r="C52" s="1231"/>
      <c r="D52" s="101"/>
      <c r="E52" s="1232" t="s">
        <v>43</v>
      </c>
      <c r="F52" s="1232"/>
      <c r="G52" s="1232"/>
      <c r="H52" s="1233"/>
      <c r="I52" s="335">
        <v>21577</v>
      </c>
      <c r="J52" s="336">
        <v>21107</v>
      </c>
      <c r="K52" s="336">
        <v>20422</v>
      </c>
      <c r="L52" s="336">
        <v>19977</v>
      </c>
      <c r="M52" s="337">
        <v>19814</v>
      </c>
    </row>
    <row r="53" spans="2:13" ht="27.75" customHeight="1" thickBot="1" x14ac:dyDescent="0.25">
      <c r="B53" s="1234" t="s">
        <v>44</v>
      </c>
      <c r="C53" s="1235"/>
      <c r="D53" s="105"/>
      <c r="E53" s="1236" t="s">
        <v>45</v>
      </c>
      <c r="F53" s="1236"/>
      <c r="G53" s="1236"/>
      <c r="H53" s="1237"/>
      <c r="I53" s="338">
        <v>-2445</v>
      </c>
      <c r="J53" s="339">
        <v>-4427</v>
      </c>
      <c r="K53" s="339">
        <v>-5691</v>
      </c>
      <c r="L53" s="339">
        <v>-6067</v>
      </c>
      <c r="M53" s="340">
        <v>-5175</v>
      </c>
    </row>
    <row r="54" spans="2:13" ht="27.75" customHeight="1" x14ac:dyDescent="0.2">
      <c r="B54" s="106" t="s">
        <v>46</v>
      </c>
      <c r="C54" s="107"/>
      <c r="D54" s="107"/>
      <c r="E54" s="108"/>
      <c r="F54" s="108"/>
      <c r="G54" s="108"/>
      <c r="H54" s="108"/>
      <c r="I54" s="109"/>
      <c r="J54" s="109"/>
      <c r="K54" s="109"/>
      <c r="L54" s="109"/>
      <c r="M54" s="109"/>
    </row>
    <row r="55" spans="2:13" ht="13.2" x14ac:dyDescent="0.2"/>
  </sheetData>
  <sheetProtection algorithmName="SHA-512" hashValue="j4jslejUVmIxFd2ZDMwrDUfECiIFhTLu7+5yZZzU8xYhShUPkiLD0c2c2r/2r2TpCjLEoNXKOxBDo9z7Y3Hr2g==" saltValue="UpdRnDWg4EmIrjU4ucF7qw=="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headerFooter alignWithMargins="0">
    <oddFooter>&amp;C&amp;P/&amp;N</oddFooter>
  </headerFooter>
  <drawing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zoomScale="70" zoomScaleNormal="70" zoomScaleSheetLayoutView="100" workbookViewId="0"/>
  </sheetViews>
  <sheetFormatPr defaultColWidth="0" defaultRowHeight="13.5" customHeight="1" zeroHeight="1" x14ac:dyDescent="0.2"/>
  <cols>
    <col min="1" max="1" width="8.21875" style="1" customWidth="1"/>
    <col min="2" max="2" width="16.33203125" style="1" customWidth="1"/>
    <col min="3" max="5" width="26.21875" style="1" customWidth="1"/>
    <col min="6" max="8" width="24.21875" style="1" customWidth="1"/>
    <col min="9" max="14" width="26" style="1" customWidth="1"/>
    <col min="15" max="15" width="6.10937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2"/>
    <row r="2" ht="16.5" customHeight="1" x14ac:dyDescent="0.2"/>
    <row r="3" ht="16.5" customHeight="1" x14ac:dyDescent="0.2"/>
    <row r="4" ht="16.5" customHeight="1" x14ac:dyDescent="0.2"/>
    <row r="5" ht="16.5" customHeight="1" x14ac:dyDescent="0.2"/>
    <row r="6" ht="16.5" customHeight="1" x14ac:dyDescent="0.2"/>
    <row r="7" ht="16.5" customHeight="1" x14ac:dyDescent="0.2"/>
    <row r="8" ht="16.5" customHeight="1" x14ac:dyDescent="0.2"/>
    <row r="9" ht="16.5" customHeight="1" x14ac:dyDescent="0.2"/>
    <row r="10" ht="16.5" customHeight="1" x14ac:dyDescent="0.2"/>
    <row r="11" ht="16.5" customHeight="1" x14ac:dyDescent="0.2"/>
    <row r="12" ht="16.5" customHeight="1" x14ac:dyDescent="0.2"/>
    <row r="13" ht="16.5" customHeight="1" x14ac:dyDescent="0.2"/>
    <row r="14" ht="16.5" customHeight="1" x14ac:dyDescent="0.2"/>
    <row r="15" ht="16.5" customHeight="1" x14ac:dyDescent="0.2"/>
    <row r="16" ht="16.5" customHeight="1" x14ac:dyDescent="0.2"/>
    <row r="17" ht="16.5" customHeight="1" x14ac:dyDescent="0.2"/>
    <row r="18" ht="16.5" customHeight="1" x14ac:dyDescent="0.2"/>
    <row r="19" ht="16.5" customHeight="1" x14ac:dyDescent="0.2"/>
    <row r="20" ht="16.5" customHeight="1" x14ac:dyDescent="0.2"/>
    <row r="21" ht="16.5" customHeight="1" x14ac:dyDescent="0.2"/>
    <row r="22" ht="16.5" customHeight="1" x14ac:dyDescent="0.2"/>
    <row r="23" ht="16.5" customHeight="1" x14ac:dyDescent="0.2"/>
    <row r="24" ht="16.5" customHeight="1" x14ac:dyDescent="0.2"/>
    <row r="25" ht="16.5" customHeight="1" x14ac:dyDescent="0.2"/>
    <row r="26" ht="16.5" customHeight="1" x14ac:dyDescent="0.2"/>
    <row r="27" ht="16.5" customHeight="1" x14ac:dyDescent="0.2"/>
    <row r="28" ht="16.5" customHeight="1" x14ac:dyDescent="0.2"/>
    <row r="29" ht="16.5" customHeight="1" x14ac:dyDescent="0.2"/>
    <row r="30" ht="16.5" customHeight="1" x14ac:dyDescent="0.2"/>
    <row r="31" ht="16.5" customHeight="1" x14ac:dyDescent="0.2"/>
    <row r="32" ht="16.5" customHeight="1" x14ac:dyDescent="0.2"/>
    <row r="33" ht="16.5" customHeight="1" x14ac:dyDescent="0.2"/>
    <row r="34" ht="16.5" customHeight="1" x14ac:dyDescent="0.2"/>
    <row r="35" ht="16.5" customHeight="1" x14ac:dyDescent="0.2"/>
    <row r="36" ht="16.5" customHeight="1" x14ac:dyDescent="0.2"/>
    <row r="37" ht="16.5" customHeight="1" x14ac:dyDescent="0.2"/>
    <row r="38" ht="16.5" customHeight="1" x14ac:dyDescent="0.2"/>
    <row r="39" ht="16.5" customHeight="1" x14ac:dyDescent="0.2"/>
    <row r="40" ht="16.5" customHeight="1" x14ac:dyDescent="0.2"/>
    <row r="41" ht="16.5" customHeight="1" x14ac:dyDescent="0.2"/>
    <row r="42" ht="16.5" customHeight="1" x14ac:dyDescent="0.2"/>
    <row r="43" ht="16.5" customHeight="1" x14ac:dyDescent="0.2"/>
    <row r="44" ht="16.5" customHeight="1" x14ac:dyDescent="0.2"/>
    <row r="45" ht="16.5" customHeight="1" x14ac:dyDescent="0.2"/>
    <row r="46" ht="16.5" customHeight="1" x14ac:dyDescent="0.2"/>
    <row r="47" ht="16.5" customHeight="1" x14ac:dyDescent="0.2"/>
    <row r="48" ht="16.5" customHeight="1" x14ac:dyDescent="0.2"/>
    <row r="49" spans="2:8" ht="20.25" customHeight="1" x14ac:dyDescent="0.2"/>
    <row r="50" spans="2:8" ht="16.5" customHeight="1" x14ac:dyDescent="0.2"/>
    <row r="51" spans="2:8" ht="29.25" customHeight="1" x14ac:dyDescent="0.2"/>
    <row r="52" spans="2:8" ht="29.25" customHeight="1" x14ac:dyDescent="0.2"/>
    <row r="53" spans="2:8" ht="52.5" customHeight="1" thickBot="1" x14ac:dyDescent="0.3">
      <c r="B53" s="2"/>
      <c r="C53" s="2"/>
      <c r="D53" s="2"/>
      <c r="E53" s="2"/>
      <c r="F53" s="2"/>
      <c r="G53" s="2"/>
      <c r="H53" s="110" t="s">
        <v>47</v>
      </c>
    </row>
    <row r="54" spans="2:8" ht="29.25" customHeight="1" thickBot="1" x14ac:dyDescent="0.3">
      <c r="B54" s="111" t="s">
        <v>1</v>
      </c>
      <c r="C54" s="112"/>
      <c r="D54" s="112"/>
      <c r="E54" s="113" t="s">
        <v>2</v>
      </c>
      <c r="F54" s="114" t="s">
        <v>570</v>
      </c>
      <c r="G54" s="114" t="s">
        <v>571</v>
      </c>
      <c r="H54" s="115" t="s">
        <v>572</v>
      </c>
    </row>
    <row r="55" spans="2:8" ht="52.5" customHeight="1" x14ac:dyDescent="0.2">
      <c r="B55" s="116"/>
      <c r="C55" s="1253" t="s">
        <v>48</v>
      </c>
      <c r="D55" s="1253"/>
      <c r="E55" s="1254"/>
      <c r="F55" s="117">
        <v>1543</v>
      </c>
      <c r="G55" s="117">
        <v>1519</v>
      </c>
      <c r="H55" s="118">
        <v>1889</v>
      </c>
    </row>
    <row r="56" spans="2:8" ht="52.5" customHeight="1" x14ac:dyDescent="0.2">
      <c r="B56" s="119"/>
      <c r="C56" s="1255" t="s">
        <v>49</v>
      </c>
      <c r="D56" s="1255"/>
      <c r="E56" s="1256"/>
      <c r="F56" s="120">
        <v>241</v>
      </c>
      <c r="G56" s="120">
        <v>241</v>
      </c>
      <c r="H56" s="121">
        <v>241</v>
      </c>
    </row>
    <row r="57" spans="2:8" ht="53.25" customHeight="1" x14ac:dyDescent="0.2">
      <c r="B57" s="119"/>
      <c r="C57" s="1257" t="s">
        <v>50</v>
      </c>
      <c r="D57" s="1257"/>
      <c r="E57" s="1258"/>
      <c r="F57" s="122">
        <v>4408</v>
      </c>
      <c r="G57" s="122">
        <v>4502</v>
      </c>
      <c r="H57" s="123">
        <v>4712</v>
      </c>
    </row>
    <row r="58" spans="2:8" ht="45.75" customHeight="1" x14ac:dyDescent="0.2">
      <c r="B58" s="124"/>
      <c r="C58" s="1245" t="s">
        <v>608</v>
      </c>
      <c r="D58" s="1246"/>
      <c r="E58" s="1247"/>
      <c r="F58" s="125">
        <v>1385</v>
      </c>
      <c r="G58" s="125">
        <v>1386</v>
      </c>
      <c r="H58" s="126">
        <v>1386</v>
      </c>
    </row>
    <row r="59" spans="2:8" ht="45.75" customHeight="1" x14ac:dyDescent="0.2">
      <c r="B59" s="124"/>
      <c r="C59" s="1245" t="s">
        <v>609</v>
      </c>
      <c r="D59" s="1246"/>
      <c r="E59" s="1247"/>
      <c r="F59" s="125">
        <v>1224</v>
      </c>
      <c r="G59" s="125">
        <v>1225</v>
      </c>
      <c r="H59" s="126">
        <v>1225</v>
      </c>
    </row>
    <row r="60" spans="2:8" ht="45.75" customHeight="1" x14ac:dyDescent="0.2">
      <c r="B60" s="124"/>
      <c r="C60" s="1245" t="s">
        <v>610</v>
      </c>
      <c r="D60" s="1246"/>
      <c r="E60" s="1247"/>
      <c r="F60" s="125">
        <v>953</v>
      </c>
      <c r="G60" s="125">
        <v>1053</v>
      </c>
      <c r="H60" s="126">
        <v>1153</v>
      </c>
    </row>
    <row r="61" spans="2:8" ht="45.75" customHeight="1" x14ac:dyDescent="0.2">
      <c r="B61" s="124"/>
      <c r="C61" s="1245" t="s">
        <v>611</v>
      </c>
      <c r="D61" s="1246"/>
      <c r="E61" s="1247"/>
      <c r="F61" s="125">
        <v>151</v>
      </c>
      <c r="G61" s="125">
        <v>151</v>
      </c>
      <c r="H61" s="126">
        <v>251</v>
      </c>
    </row>
    <row r="62" spans="2:8" ht="45.75" customHeight="1" thickBot="1" x14ac:dyDescent="0.25">
      <c r="B62" s="127"/>
      <c r="C62" s="1248" t="s">
        <v>612</v>
      </c>
      <c r="D62" s="1249"/>
      <c r="E62" s="1250"/>
      <c r="F62" s="128">
        <v>181</v>
      </c>
      <c r="G62" s="128">
        <v>187</v>
      </c>
      <c r="H62" s="129">
        <v>205</v>
      </c>
    </row>
    <row r="63" spans="2:8" ht="52.5" customHeight="1" thickBot="1" x14ac:dyDescent="0.25">
      <c r="B63" s="130"/>
      <c r="C63" s="1251" t="s">
        <v>51</v>
      </c>
      <c r="D63" s="1251"/>
      <c r="E63" s="1252"/>
      <c r="F63" s="131">
        <v>6192</v>
      </c>
      <c r="G63" s="131">
        <v>6262</v>
      </c>
      <c r="H63" s="132">
        <v>6842</v>
      </c>
    </row>
    <row r="64" spans="2:8" ht="13.2" x14ac:dyDescent="0.2"/>
  </sheetData>
  <sheetProtection algorithmName="SHA-512" hashValue="8JWRgQ3pwSBgroR8rEPqDCNbOJ14FeFxPBo6Mwbe3joWfW/4UGzfZuq1lhlvUPU/c2IC4wqjBpu5NCiSwKAfng==" saltValue="6jZXTyrnbTGdDSku4B+rrg=="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headerFooter alignWithMargins="0">
    <oddFooter>&amp;C&amp;P/&amp;N</oddFooter>
  </headerFooter>
  <drawing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4EE19BCB-E647-4DB9-851F-A3887A2D0A9E}">
  <sheetPr>
    <pageSetUpPr fitToPage="1"/>
  </sheetPr>
  <dimension ref="A1:DE85"/>
  <sheetViews>
    <sheetView showGridLines="0" zoomScale="80" zoomScaleNormal="80" zoomScaleSheetLayoutView="55" workbookViewId="0"/>
  </sheetViews>
  <sheetFormatPr defaultColWidth="0" defaultRowHeight="0" customHeight="1" zeroHeight="1" x14ac:dyDescent="0.2"/>
  <cols>
    <col min="1" max="1" width="6.33203125" style="245" customWidth="1"/>
    <col min="2" max="107" width="2.44140625" style="245" customWidth="1"/>
    <col min="108" max="108" width="6.109375" style="251" customWidth="1"/>
    <col min="109" max="109" width="5.88671875" style="249" customWidth="1"/>
    <col min="110" max="16384" width="8.6640625" style="245" hidden="1"/>
  </cols>
  <sheetData>
    <row r="1" spans="1:109" ht="42.75" customHeight="1" x14ac:dyDescent="0.2">
      <c r="A1" s="379"/>
      <c r="B1" s="378"/>
      <c r="DD1" s="245"/>
      <c r="DE1" s="245"/>
    </row>
    <row r="2" spans="1:109" ht="25.5" customHeight="1" x14ac:dyDescent="0.2">
      <c r="A2" s="377"/>
      <c r="C2" s="377"/>
      <c r="O2" s="377"/>
      <c r="P2" s="377"/>
      <c r="Q2" s="377"/>
      <c r="R2" s="377"/>
      <c r="S2" s="377"/>
      <c r="T2" s="377"/>
      <c r="U2" s="377"/>
      <c r="V2" s="377"/>
      <c r="W2" s="377"/>
      <c r="X2" s="377"/>
      <c r="Y2" s="377"/>
      <c r="Z2" s="377"/>
      <c r="AA2" s="377"/>
      <c r="AB2" s="377"/>
      <c r="AC2" s="377"/>
      <c r="AD2" s="377"/>
      <c r="AE2" s="377"/>
      <c r="AF2" s="377"/>
      <c r="AG2" s="377"/>
      <c r="AH2" s="377"/>
      <c r="AI2" s="377"/>
      <c r="AU2" s="377"/>
      <c r="BG2" s="377"/>
      <c r="BS2" s="377"/>
      <c r="CE2" s="377"/>
      <c r="CQ2" s="377"/>
      <c r="DD2" s="245"/>
      <c r="DE2" s="245"/>
    </row>
    <row r="3" spans="1:109" ht="25.5" customHeight="1" x14ac:dyDescent="0.2">
      <c r="A3" s="377"/>
      <c r="C3" s="377"/>
      <c r="O3" s="377"/>
      <c r="P3" s="377"/>
      <c r="Q3" s="377"/>
      <c r="R3" s="377"/>
      <c r="S3" s="377"/>
      <c r="T3" s="377"/>
      <c r="U3" s="377"/>
      <c r="V3" s="377"/>
      <c r="W3" s="377"/>
      <c r="X3" s="377"/>
      <c r="Y3" s="377"/>
      <c r="Z3" s="377"/>
      <c r="AA3" s="377"/>
      <c r="AB3" s="377"/>
      <c r="AC3" s="377"/>
      <c r="AD3" s="377"/>
      <c r="AE3" s="377"/>
      <c r="AF3" s="377"/>
      <c r="AG3" s="377"/>
      <c r="AH3" s="377"/>
      <c r="AI3" s="377"/>
      <c r="AU3" s="377"/>
      <c r="BG3" s="377"/>
      <c r="BS3" s="377"/>
      <c r="CE3" s="377"/>
      <c r="CQ3" s="377"/>
      <c r="DD3" s="245"/>
      <c r="DE3" s="245"/>
    </row>
    <row r="4" spans="1:109" s="243" customFormat="1" ht="13.2" x14ac:dyDescent="0.2">
      <c r="A4" s="377"/>
      <c r="B4" s="377"/>
      <c r="C4" s="377"/>
      <c r="D4" s="377"/>
      <c r="E4" s="377"/>
      <c r="F4" s="377"/>
      <c r="G4" s="377"/>
      <c r="H4" s="377"/>
      <c r="I4" s="377"/>
      <c r="J4" s="377"/>
      <c r="K4" s="377"/>
      <c r="L4" s="377"/>
      <c r="M4" s="377"/>
      <c r="N4" s="377"/>
      <c r="O4" s="377"/>
      <c r="P4" s="377"/>
      <c r="Q4" s="377"/>
      <c r="R4" s="377"/>
      <c r="S4" s="377"/>
      <c r="T4" s="377"/>
      <c r="U4" s="377"/>
      <c r="V4" s="377"/>
      <c r="W4" s="377"/>
      <c r="X4" s="377"/>
      <c r="Y4" s="377"/>
      <c r="Z4" s="377"/>
      <c r="AA4" s="377"/>
      <c r="AB4" s="377"/>
      <c r="AC4" s="377"/>
      <c r="AD4" s="377"/>
      <c r="AE4" s="377"/>
      <c r="AF4" s="377"/>
      <c r="AG4" s="377"/>
      <c r="AH4" s="377"/>
      <c r="AI4" s="377"/>
      <c r="AJ4" s="377"/>
      <c r="AK4" s="377"/>
      <c r="AL4" s="377"/>
      <c r="AM4" s="377"/>
      <c r="AN4" s="377"/>
      <c r="AO4" s="377"/>
      <c r="AP4" s="377"/>
      <c r="AQ4" s="377"/>
      <c r="AR4" s="377"/>
      <c r="AS4" s="377"/>
      <c r="AT4" s="377"/>
      <c r="AU4" s="377"/>
      <c r="AV4" s="377"/>
      <c r="AW4" s="377"/>
      <c r="AX4" s="377"/>
      <c r="AY4" s="377"/>
      <c r="AZ4" s="377"/>
      <c r="BA4" s="377"/>
      <c r="BB4" s="377"/>
      <c r="BC4" s="377"/>
      <c r="BD4" s="377"/>
      <c r="BE4" s="377"/>
      <c r="BF4" s="377"/>
      <c r="BG4" s="377"/>
      <c r="BH4" s="377"/>
      <c r="BI4" s="377"/>
      <c r="BJ4" s="377"/>
      <c r="BK4" s="377"/>
      <c r="BL4" s="377"/>
      <c r="BM4" s="377"/>
      <c r="BN4" s="377"/>
      <c r="BO4" s="377"/>
      <c r="BP4" s="377"/>
      <c r="BQ4" s="377"/>
      <c r="BR4" s="377"/>
      <c r="BS4" s="377"/>
      <c r="BT4" s="377"/>
      <c r="BU4" s="377"/>
      <c r="BV4" s="377"/>
      <c r="BW4" s="377"/>
      <c r="BX4" s="377"/>
      <c r="BY4" s="377"/>
      <c r="BZ4" s="377"/>
      <c r="CA4" s="377"/>
      <c r="CB4" s="377"/>
      <c r="CC4" s="377"/>
      <c r="CD4" s="377"/>
      <c r="CE4" s="377"/>
      <c r="CF4" s="377"/>
      <c r="CG4" s="377"/>
      <c r="CH4" s="377"/>
      <c r="CI4" s="377"/>
      <c r="CJ4" s="377"/>
      <c r="CK4" s="377"/>
      <c r="CL4" s="377"/>
      <c r="CM4" s="377"/>
      <c r="CN4" s="377"/>
      <c r="CO4" s="377"/>
      <c r="CP4" s="377"/>
      <c r="CQ4" s="377"/>
      <c r="CR4" s="377"/>
      <c r="CS4" s="377"/>
      <c r="CT4" s="377"/>
      <c r="CU4" s="377"/>
      <c r="CV4" s="377"/>
      <c r="CW4" s="377"/>
      <c r="CX4" s="377"/>
      <c r="CY4" s="377"/>
      <c r="CZ4" s="377"/>
      <c r="DA4" s="377"/>
      <c r="DB4" s="377"/>
      <c r="DC4" s="377"/>
      <c r="DD4" s="377"/>
      <c r="DE4" s="377"/>
    </row>
    <row r="5" spans="1:109" s="243" customFormat="1" ht="13.2" x14ac:dyDescent="0.2">
      <c r="A5" s="377"/>
      <c r="B5" s="377"/>
      <c r="C5" s="377"/>
      <c r="D5" s="377"/>
      <c r="E5" s="377"/>
      <c r="F5" s="377"/>
      <c r="G5" s="377"/>
      <c r="H5" s="377"/>
      <c r="I5" s="377"/>
      <c r="J5" s="377"/>
      <c r="K5" s="377"/>
      <c r="L5" s="377"/>
      <c r="M5" s="377"/>
      <c r="N5" s="377"/>
      <c r="O5" s="377"/>
      <c r="P5" s="377"/>
      <c r="Q5" s="377"/>
      <c r="R5" s="377"/>
      <c r="S5" s="377"/>
      <c r="T5" s="377"/>
      <c r="U5" s="377"/>
      <c r="V5" s="377"/>
      <c r="W5" s="377"/>
      <c r="X5" s="377"/>
      <c r="Y5" s="377"/>
      <c r="Z5" s="377"/>
      <c r="AA5" s="377"/>
      <c r="AB5" s="377"/>
      <c r="AC5" s="377"/>
      <c r="AD5" s="377"/>
      <c r="AE5" s="377"/>
      <c r="AF5" s="377"/>
      <c r="AG5" s="377"/>
      <c r="AH5" s="377"/>
      <c r="AI5" s="377"/>
      <c r="AJ5" s="377"/>
      <c r="AK5" s="377"/>
      <c r="AL5" s="377"/>
      <c r="AM5" s="377"/>
      <c r="AN5" s="377"/>
      <c r="AO5" s="377"/>
      <c r="AP5" s="377"/>
      <c r="AQ5" s="377"/>
      <c r="AR5" s="377"/>
      <c r="AS5" s="377"/>
      <c r="AT5" s="377"/>
      <c r="AU5" s="377"/>
      <c r="AV5" s="377"/>
      <c r="AW5" s="377"/>
      <c r="AX5" s="377"/>
      <c r="AY5" s="377"/>
      <c r="AZ5" s="377"/>
      <c r="BA5" s="377"/>
      <c r="BB5" s="377"/>
      <c r="BC5" s="377"/>
      <c r="BD5" s="377"/>
      <c r="BE5" s="377"/>
      <c r="BF5" s="377"/>
      <c r="BG5" s="377"/>
      <c r="BH5" s="377"/>
      <c r="BI5" s="377"/>
      <c r="BJ5" s="377"/>
      <c r="BK5" s="377"/>
      <c r="BL5" s="377"/>
      <c r="BM5" s="377"/>
      <c r="BN5" s="377"/>
      <c r="BO5" s="377"/>
      <c r="BP5" s="377"/>
      <c r="BQ5" s="377"/>
      <c r="BR5" s="377"/>
      <c r="BS5" s="377"/>
      <c r="BT5" s="377"/>
      <c r="BU5" s="377"/>
      <c r="BV5" s="377"/>
      <c r="BW5" s="377"/>
      <c r="BX5" s="377"/>
      <c r="BY5" s="377"/>
      <c r="BZ5" s="377"/>
      <c r="CA5" s="377"/>
      <c r="CB5" s="377"/>
      <c r="CC5" s="377"/>
      <c r="CD5" s="377"/>
      <c r="CE5" s="377"/>
      <c r="CF5" s="377"/>
      <c r="CG5" s="377"/>
      <c r="CH5" s="377"/>
      <c r="CI5" s="377"/>
      <c r="CJ5" s="377"/>
      <c r="CK5" s="377"/>
      <c r="CL5" s="377"/>
      <c r="CM5" s="377"/>
      <c r="CN5" s="377"/>
      <c r="CO5" s="377"/>
      <c r="CP5" s="377"/>
      <c r="CQ5" s="377"/>
      <c r="CR5" s="377"/>
      <c r="CS5" s="377"/>
      <c r="CT5" s="377"/>
      <c r="CU5" s="377"/>
      <c r="CV5" s="377"/>
      <c r="CW5" s="377"/>
      <c r="CX5" s="377"/>
      <c r="CY5" s="377"/>
      <c r="CZ5" s="377"/>
      <c r="DA5" s="377"/>
      <c r="DB5" s="377"/>
      <c r="DC5" s="377"/>
      <c r="DD5" s="377"/>
      <c r="DE5" s="377"/>
    </row>
    <row r="6" spans="1:109" s="243" customFormat="1" ht="13.2" x14ac:dyDescent="0.2">
      <c r="A6" s="377"/>
      <c r="B6" s="377"/>
      <c r="C6" s="377"/>
      <c r="D6" s="377"/>
      <c r="E6" s="377"/>
      <c r="F6" s="377"/>
      <c r="G6" s="377"/>
      <c r="H6" s="377"/>
      <c r="I6" s="377"/>
      <c r="J6" s="377"/>
      <c r="K6" s="377"/>
      <c r="L6" s="377"/>
      <c r="M6" s="377"/>
      <c r="N6" s="377"/>
      <c r="O6" s="377"/>
      <c r="P6" s="377"/>
      <c r="Q6" s="377"/>
      <c r="R6" s="377"/>
      <c r="S6" s="377"/>
      <c r="T6" s="377"/>
      <c r="U6" s="377"/>
      <c r="V6" s="377"/>
      <c r="W6" s="377"/>
      <c r="X6" s="377"/>
      <c r="Y6" s="377"/>
      <c r="Z6" s="377"/>
      <c r="AA6" s="377"/>
      <c r="AB6" s="377"/>
      <c r="AC6" s="377"/>
      <c r="AD6" s="377"/>
      <c r="AE6" s="377"/>
      <c r="AF6" s="377"/>
      <c r="AG6" s="377"/>
      <c r="AH6" s="377"/>
      <c r="AI6" s="377"/>
      <c r="AJ6" s="377"/>
      <c r="AK6" s="377"/>
      <c r="AL6" s="377"/>
      <c r="AM6" s="377"/>
      <c r="AN6" s="377"/>
      <c r="AO6" s="377"/>
      <c r="AP6" s="377"/>
      <c r="AQ6" s="377"/>
      <c r="AR6" s="377"/>
      <c r="AS6" s="377"/>
      <c r="AT6" s="377"/>
      <c r="AU6" s="377"/>
      <c r="AV6" s="377"/>
      <c r="AW6" s="377"/>
      <c r="AX6" s="377"/>
      <c r="AY6" s="377"/>
      <c r="AZ6" s="377"/>
      <c r="BA6" s="377"/>
      <c r="BB6" s="377"/>
      <c r="BC6" s="377"/>
      <c r="BD6" s="377"/>
      <c r="BE6" s="377"/>
      <c r="BF6" s="377"/>
      <c r="BG6" s="377"/>
      <c r="BH6" s="377"/>
      <c r="BI6" s="377"/>
      <c r="BJ6" s="377"/>
      <c r="BK6" s="377"/>
      <c r="BL6" s="377"/>
      <c r="BM6" s="377"/>
      <c r="BN6" s="377"/>
      <c r="BO6" s="377"/>
      <c r="BP6" s="377"/>
      <c r="BQ6" s="377"/>
      <c r="BR6" s="377"/>
      <c r="BS6" s="377"/>
      <c r="BT6" s="377"/>
      <c r="BU6" s="377"/>
      <c r="BV6" s="377"/>
      <c r="BW6" s="377"/>
      <c r="BX6" s="377"/>
      <c r="BY6" s="377"/>
      <c r="BZ6" s="377"/>
      <c r="CA6" s="377"/>
      <c r="CB6" s="377"/>
      <c r="CC6" s="377"/>
      <c r="CD6" s="377"/>
      <c r="CE6" s="377"/>
      <c r="CF6" s="377"/>
      <c r="CG6" s="377"/>
      <c r="CH6" s="377"/>
      <c r="CI6" s="377"/>
      <c r="CJ6" s="377"/>
      <c r="CK6" s="377"/>
      <c r="CL6" s="377"/>
      <c r="CM6" s="377"/>
      <c r="CN6" s="377"/>
      <c r="CO6" s="377"/>
      <c r="CP6" s="377"/>
      <c r="CQ6" s="377"/>
      <c r="CR6" s="377"/>
      <c r="CS6" s="377"/>
      <c r="CT6" s="377"/>
      <c r="CU6" s="377"/>
      <c r="CV6" s="377"/>
      <c r="CW6" s="377"/>
      <c r="CX6" s="377"/>
      <c r="CY6" s="377"/>
      <c r="CZ6" s="377"/>
      <c r="DA6" s="377"/>
      <c r="DB6" s="377"/>
      <c r="DC6" s="377"/>
      <c r="DD6" s="377"/>
      <c r="DE6" s="377"/>
    </row>
    <row r="7" spans="1:109" s="243" customFormat="1" ht="13.2" x14ac:dyDescent="0.2">
      <c r="A7" s="377"/>
      <c r="B7" s="377"/>
      <c r="C7" s="377"/>
      <c r="D7" s="377"/>
      <c r="E7" s="377"/>
      <c r="F7" s="377"/>
      <c r="G7" s="377"/>
      <c r="H7" s="377"/>
      <c r="I7" s="377"/>
      <c r="J7" s="377"/>
      <c r="K7" s="377"/>
      <c r="L7" s="377"/>
      <c r="M7" s="377"/>
      <c r="N7" s="377"/>
      <c r="O7" s="377"/>
      <c r="P7" s="377"/>
      <c r="Q7" s="377"/>
      <c r="R7" s="377"/>
      <c r="S7" s="377"/>
      <c r="T7" s="377"/>
      <c r="U7" s="377"/>
      <c r="V7" s="377"/>
      <c r="W7" s="377"/>
      <c r="X7" s="377"/>
      <c r="Y7" s="377"/>
      <c r="Z7" s="377"/>
      <c r="AA7" s="377"/>
      <c r="AB7" s="377"/>
      <c r="AC7" s="377"/>
      <c r="AD7" s="377"/>
      <c r="AE7" s="377"/>
      <c r="AF7" s="377"/>
      <c r="AG7" s="377"/>
      <c r="AH7" s="377"/>
      <c r="AI7" s="377"/>
      <c r="AJ7" s="377"/>
      <c r="AK7" s="377"/>
      <c r="AL7" s="377"/>
      <c r="AM7" s="377"/>
      <c r="AN7" s="377"/>
      <c r="AO7" s="377"/>
      <c r="AP7" s="377"/>
      <c r="AQ7" s="377"/>
      <c r="AR7" s="377"/>
      <c r="AS7" s="377"/>
      <c r="AT7" s="377"/>
      <c r="AU7" s="377"/>
      <c r="AV7" s="377"/>
      <c r="AW7" s="377"/>
      <c r="AX7" s="377"/>
      <c r="AY7" s="377"/>
      <c r="AZ7" s="377"/>
      <c r="BA7" s="377"/>
      <c r="BB7" s="377"/>
      <c r="BC7" s="377"/>
      <c r="BD7" s="377"/>
      <c r="BE7" s="377"/>
      <c r="BF7" s="377"/>
      <c r="BG7" s="377"/>
      <c r="BH7" s="377"/>
      <c r="BI7" s="377"/>
      <c r="BJ7" s="377"/>
      <c r="BK7" s="377"/>
      <c r="BL7" s="377"/>
      <c r="BM7" s="377"/>
      <c r="BN7" s="377"/>
      <c r="BO7" s="377"/>
      <c r="BP7" s="377"/>
      <c r="BQ7" s="377"/>
      <c r="BR7" s="377"/>
      <c r="BS7" s="377"/>
      <c r="BT7" s="377"/>
      <c r="BU7" s="377"/>
      <c r="BV7" s="377"/>
      <c r="BW7" s="377"/>
      <c r="BX7" s="377"/>
      <c r="BY7" s="377"/>
      <c r="BZ7" s="377"/>
      <c r="CA7" s="377"/>
      <c r="CB7" s="377"/>
      <c r="CC7" s="377"/>
      <c r="CD7" s="377"/>
      <c r="CE7" s="377"/>
      <c r="CF7" s="377"/>
      <c r="CG7" s="377"/>
      <c r="CH7" s="377"/>
      <c r="CI7" s="377"/>
      <c r="CJ7" s="377"/>
      <c r="CK7" s="377"/>
      <c r="CL7" s="377"/>
      <c r="CM7" s="377"/>
      <c r="CN7" s="377"/>
      <c r="CO7" s="377"/>
      <c r="CP7" s="377"/>
      <c r="CQ7" s="377"/>
      <c r="CR7" s="377"/>
      <c r="CS7" s="377"/>
      <c r="CT7" s="377"/>
      <c r="CU7" s="377"/>
      <c r="CV7" s="377"/>
      <c r="CW7" s="377"/>
      <c r="CX7" s="377"/>
      <c r="CY7" s="377"/>
      <c r="CZ7" s="377"/>
      <c r="DA7" s="377"/>
      <c r="DB7" s="377"/>
      <c r="DC7" s="377"/>
      <c r="DD7" s="377"/>
      <c r="DE7" s="377"/>
    </row>
    <row r="8" spans="1:109" s="243" customFormat="1" ht="13.2" x14ac:dyDescent="0.2">
      <c r="A8" s="377"/>
      <c r="B8" s="377"/>
      <c r="C8" s="377"/>
      <c r="D8" s="377"/>
      <c r="E8" s="377"/>
      <c r="F8" s="377"/>
      <c r="G8" s="377"/>
      <c r="H8" s="377"/>
      <c r="I8" s="377"/>
      <c r="J8" s="377"/>
      <c r="K8" s="377"/>
      <c r="L8" s="377"/>
      <c r="M8" s="377"/>
      <c r="N8" s="377"/>
      <c r="O8" s="377"/>
      <c r="P8" s="377"/>
      <c r="Q8" s="377"/>
      <c r="R8" s="377"/>
      <c r="S8" s="377"/>
      <c r="T8" s="377"/>
      <c r="U8" s="377"/>
      <c r="V8" s="377"/>
      <c r="W8" s="377"/>
      <c r="X8" s="377"/>
      <c r="Y8" s="377"/>
      <c r="Z8" s="377"/>
      <c r="AA8" s="377"/>
      <c r="AB8" s="377"/>
      <c r="AC8" s="377"/>
      <c r="AD8" s="377"/>
      <c r="AE8" s="377"/>
      <c r="AF8" s="377"/>
      <c r="AG8" s="377"/>
      <c r="AH8" s="377"/>
      <c r="AI8" s="377"/>
      <c r="AJ8" s="377"/>
      <c r="AK8" s="377"/>
      <c r="AL8" s="377"/>
      <c r="AM8" s="377"/>
      <c r="AN8" s="377"/>
      <c r="AO8" s="377"/>
      <c r="AP8" s="377"/>
      <c r="AQ8" s="377"/>
      <c r="AR8" s="377"/>
      <c r="AS8" s="377"/>
      <c r="AT8" s="377"/>
      <c r="AU8" s="377"/>
      <c r="AV8" s="377"/>
      <c r="AW8" s="377"/>
      <c r="AX8" s="377"/>
      <c r="AY8" s="377"/>
      <c r="AZ8" s="377"/>
      <c r="BA8" s="377"/>
      <c r="BB8" s="377"/>
      <c r="BC8" s="377"/>
      <c r="BD8" s="377"/>
      <c r="BE8" s="377"/>
      <c r="BF8" s="377"/>
      <c r="BG8" s="377"/>
      <c r="BH8" s="377"/>
      <c r="BI8" s="377"/>
      <c r="BJ8" s="377"/>
      <c r="BK8" s="377"/>
      <c r="BL8" s="377"/>
      <c r="BM8" s="377"/>
      <c r="BN8" s="377"/>
      <c r="BO8" s="377"/>
      <c r="BP8" s="377"/>
      <c r="BQ8" s="377"/>
      <c r="BR8" s="377"/>
      <c r="BS8" s="377"/>
      <c r="BT8" s="377"/>
      <c r="BU8" s="377"/>
      <c r="BV8" s="377"/>
      <c r="BW8" s="377"/>
      <c r="BX8" s="377"/>
      <c r="BY8" s="377"/>
      <c r="BZ8" s="377"/>
      <c r="CA8" s="377"/>
      <c r="CB8" s="377"/>
      <c r="CC8" s="377"/>
      <c r="CD8" s="377"/>
      <c r="CE8" s="377"/>
      <c r="CF8" s="377"/>
      <c r="CG8" s="377"/>
      <c r="CH8" s="377"/>
      <c r="CI8" s="377"/>
      <c r="CJ8" s="377"/>
      <c r="CK8" s="377"/>
      <c r="CL8" s="377"/>
      <c r="CM8" s="377"/>
      <c r="CN8" s="377"/>
      <c r="CO8" s="377"/>
      <c r="CP8" s="377"/>
      <c r="CQ8" s="377"/>
      <c r="CR8" s="377"/>
      <c r="CS8" s="377"/>
      <c r="CT8" s="377"/>
      <c r="CU8" s="377"/>
      <c r="CV8" s="377"/>
      <c r="CW8" s="377"/>
      <c r="CX8" s="377"/>
      <c r="CY8" s="377"/>
      <c r="CZ8" s="377"/>
      <c r="DA8" s="377"/>
      <c r="DB8" s="377"/>
      <c r="DC8" s="377"/>
      <c r="DD8" s="377"/>
      <c r="DE8" s="377"/>
    </row>
    <row r="9" spans="1:109" s="243" customFormat="1" ht="13.2" x14ac:dyDescent="0.2">
      <c r="A9" s="377"/>
      <c r="B9" s="377"/>
      <c r="C9" s="377"/>
      <c r="D9" s="377"/>
      <c r="E9" s="377"/>
      <c r="F9" s="377"/>
      <c r="G9" s="377"/>
      <c r="H9" s="377"/>
      <c r="I9" s="377"/>
      <c r="J9" s="377"/>
      <c r="K9" s="377"/>
      <c r="L9" s="377"/>
      <c r="M9" s="377"/>
      <c r="N9" s="377"/>
      <c r="O9" s="377"/>
      <c r="P9" s="377"/>
      <c r="Q9" s="377"/>
      <c r="R9" s="377"/>
      <c r="S9" s="377"/>
      <c r="T9" s="377"/>
      <c r="U9" s="377"/>
      <c r="V9" s="377"/>
      <c r="W9" s="377"/>
      <c r="X9" s="377"/>
      <c r="Y9" s="377"/>
      <c r="Z9" s="377"/>
      <c r="AA9" s="377"/>
      <c r="AB9" s="377"/>
      <c r="AC9" s="377"/>
      <c r="AD9" s="377"/>
      <c r="AE9" s="377"/>
      <c r="AF9" s="377"/>
      <c r="AG9" s="377"/>
      <c r="AH9" s="377"/>
      <c r="AI9" s="377"/>
      <c r="AJ9" s="377"/>
      <c r="AK9" s="377"/>
      <c r="AL9" s="377"/>
      <c r="AM9" s="377"/>
      <c r="AN9" s="377"/>
      <c r="AO9" s="377"/>
      <c r="AP9" s="377"/>
      <c r="AQ9" s="377"/>
      <c r="AR9" s="377"/>
      <c r="AS9" s="377"/>
      <c r="AT9" s="377"/>
      <c r="AU9" s="377"/>
      <c r="AV9" s="377"/>
      <c r="AW9" s="377"/>
      <c r="AX9" s="377"/>
      <c r="AY9" s="377"/>
      <c r="AZ9" s="377"/>
      <c r="BA9" s="377"/>
      <c r="BB9" s="377"/>
      <c r="BC9" s="377"/>
      <c r="BD9" s="377"/>
      <c r="BE9" s="377"/>
      <c r="BF9" s="377"/>
      <c r="BG9" s="377"/>
      <c r="BH9" s="377"/>
      <c r="BI9" s="377"/>
      <c r="BJ9" s="377"/>
      <c r="BK9" s="377"/>
      <c r="BL9" s="377"/>
      <c r="BM9" s="377"/>
      <c r="BN9" s="377"/>
      <c r="BO9" s="377"/>
      <c r="BP9" s="377"/>
      <c r="BQ9" s="377"/>
      <c r="BR9" s="377"/>
      <c r="BS9" s="377"/>
      <c r="BT9" s="377"/>
      <c r="BU9" s="377"/>
      <c r="BV9" s="377"/>
      <c r="BW9" s="377"/>
      <c r="BX9" s="377"/>
      <c r="BY9" s="377"/>
      <c r="BZ9" s="377"/>
      <c r="CA9" s="377"/>
      <c r="CB9" s="377"/>
      <c r="CC9" s="377"/>
      <c r="CD9" s="377"/>
      <c r="CE9" s="377"/>
      <c r="CF9" s="377"/>
      <c r="CG9" s="377"/>
      <c r="CH9" s="377"/>
      <c r="CI9" s="377"/>
      <c r="CJ9" s="377"/>
      <c r="CK9" s="377"/>
      <c r="CL9" s="377"/>
      <c r="CM9" s="377"/>
      <c r="CN9" s="377"/>
      <c r="CO9" s="377"/>
      <c r="CP9" s="377"/>
      <c r="CQ9" s="377"/>
      <c r="CR9" s="377"/>
      <c r="CS9" s="377"/>
      <c r="CT9" s="377"/>
      <c r="CU9" s="377"/>
      <c r="CV9" s="377"/>
      <c r="CW9" s="377"/>
      <c r="CX9" s="377"/>
      <c r="CY9" s="377"/>
      <c r="CZ9" s="377"/>
      <c r="DA9" s="377"/>
      <c r="DB9" s="377"/>
      <c r="DC9" s="377"/>
      <c r="DD9" s="377"/>
      <c r="DE9" s="377"/>
    </row>
    <row r="10" spans="1:109" s="243" customFormat="1" ht="13.2" x14ac:dyDescent="0.2">
      <c r="A10" s="377"/>
      <c r="B10" s="377"/>
      <c r="C10" s="377"/>
      <c r="D10" s="377"/>
      <c r="E10" s="377"/>
      <c r="F10" s="377"/>
      <c r="G10" s="377"/>
      <c r="H10" s="377"/>
      <c r="I10" s="377"/>
      <c r="J10" s="377"/>
      <c r="K10" s="377"/>
      <c r="L10" s="377"/>
      <c r="M10" s="377"/>
      <c r="N10" s="377"/>
      <c r="O10" s="377"/>
      <c r="P10" s="377"/>
      <c r="Q10" s="377"/>
      <c r="R10" s="377"/>
      <c r="S10" s="377"/>
      <c r="T10" s="377"/>
      <c r="U10" s="377"/>
      <c r="V10" s="377"/>
      <c r="W10" s="377"/>
      <c r="X10" s="377"/>
      <c r="Y10" s="377"/>
      <c r="Z10" s="377"/>
      <c r="AA10" s="377"/>
      <c r="AB10" s="377"/>
      <c r="AC10" s="377"/>
      <c r="AD10" s="377"/>
      <c r="AE10" s="377"/>
      <c r="AF10" s="377"/>
      <c r="AG10" s="377"/>
      <c r="AH10" s="377"/>
      <c r="AI10" s="377"/>
      <c r="AJ10" s="377"/>
      <c r="AK10" s="377"/>
      <c r="AL10" s="377"/>
      <c r="AM10" s="377"/>
      <c r="AN10" s="377"/>
      <c r="AO10" s="377"/>
      <c r="AP10" s="377"/>
      <c r="AQ10" s="377"/>
      <c r="AR10" s="377"/>
      <c r="AS10" s="377"/>
      <c r="AT10" s="377"/>
      <c r="AU10" s="377"/>
      <c r="AV10" s="377"/>
      <c r="AW10" s="377"/>
      <c r="AX10" s="377"/>
      <c r="AY10" s="377"/>
      <c r="AZ10" s="377"/>
      <c r="BA10" s="377"/>
      <c r="BB10" s="377"/>
      <c r="BC10" s="377"/>
      <c r="BD10" s="377"/>
      <c r="BE10" s="377"/>
      <c r="BF10" s="377"/>
      <c r="BG10" s="377"/>
      <c r="BH10" s="377"/>
      <c r="BI10" s="377"/>
      <c r="BJ10" s="377"/>
      <c r="BK10" s="377"/>
      <c r="BL10" s="377"/>
      <c r="BM10" s="377"/>
      <c r="BN10" s="377"/>
      <c r="BO10" s="377"/>
      <c r="BP10" s="377"/>
      <c r="BQ10" s="377"/>
      <c r="BR10" s="377"/>
      <c r="BS10" s="377"/>
      <c r="BT10" s="377"/>
      <c r="BU10" s="377"/>
      <c r="BV10" s="377"/>
      <c r="BW10" s="377"/>
      <c r="BX10" s="377"/>
      <c r="BY10" s="377"/>
      <c r="BZ10" s="377"/>
      <c r="CA10" s="377"/>
      <c r="CB10" s="377"/>
      <c r="CC10" s="377"/>
      <c r="CD10" s="377"/>
      <c r="CE10" s="377"/>
      <c r="CF10" s="377"/>
      <c r="CG10" s="377"/>
      <c r="CH10" s="377"/>
      <c r="CI10" s="377"/>
      <c r="CJ10" s="377"/>
      <c r="CK10" s="377"/>
      <c r="CL10" s="377"/>
      <c r="CM10" s="377"/>
      <c r="CN10" s="377"/>
      <c r="CO10" s="377"/>
      <c r="CP10" s="377"/>
      <c r="CQ10" s="377"/>
      <c r="CR10" s="377"/>
      <c r="CS10" s="377"/>
      <c r="CT10" s="377"/>
      <c r="CU10" s="377"/>
      <c r="CV10" s="377"/>
      <c r="CW10" s="377"/>
      <c r="CX10" s="377"/>
      <c r="CY10" s="377"/>
      <c r="CZ10" s="377"/>
      <c r="DA10" s="377"/>
      <c r="DB10" s="377"/>
      <c r="DC10" s="377"/>
      <c r="DD10" s="377"/>
      <c r="DE10" s="377"/>
    </row>
    <row r="11" spans="1:109" s="243" customFormat="1" ht="13.2" x14ac:dyDescent="0.2">
      <c r="A11" s="377"/>
      <c r="B11" s="377"/>
      <c r="C11" s="377"/>
      <c r="D11" s="377"/>
      <c r="E11" s="377"/>
      <c r="F11" s="377"/>
      <c r="G11" s="377"/>
      <c r="H11" s="377"/>
      <c r="I11" s="377"/>
      <c r="J11" s="377"/>
      <c r="K11" s="377"/>
      <c r="L11" s="377"/>
      <c r="M11" s="377"/>
      <c r="N11" s="377"/>
      <c r="O11" s="377"/>
      <c r="P11" s="377"/>
      <c r="Q11" s="377"/>
      <c r="R11" s="377"/>
      <c r="S11" s="377"/>
      <c r="T11" s="377"/>
      <c r="U11" s="377"/>
      <c r="V11" s="377"/>
      <c r="W11" s="377"/>
      <c r="X11" s="377"/>
      <c r="Y11" s="377"/>
      <c r="Z11" s="377"/>
      <c r="AA11" s="377"/>
      <c r="AB11" s="377"/>
      <c r="AC11" s="377"/>
      <c r="AD11" s="377"/>
      <c r="AE11" s="377"/>
      <c r="AF11" s="377"/>
      <c r="AG11" s="377"/>
      <c r="AH11" s="377"/>
      <c r="AI11" s="377"/>
      <c r="AJ11" s="377"/>
      <c r="AK11" s="377"/>
      <c r="AL11" s="377"/>
      <c r="AM11" s="377"/>
      <c r="AN11" s="377"/>
      <c r="AO11" s="377"/>
      <c r="AP11" s="377"/>
      <c r="AQ11" s="377"/>
      <c r="AR11" s="377"/>
      <c r="AS11" s="377"/>
      <c r="AT11" s="377"/>
      <c r="AU11" s="377"/>
      <c r="AV11" s="377"/>
      <c r="AW11" s="377"/>
      <c r="AX11" s="377"/>
      <c r="AY11" s="377"/>
      <c r="AZ11" s="377"/>
      <c r="BA11" s="377"/>
      <c r="BB11" s="377"/>
      <c r="BC11" s="377"/>
      <c r="BD11" s="377"/>
      <c r="BE11" s="377"/>
      <c r="BF11" s="377"/>
      <c r="BG11" s="377"/>
      <c r="BH11" s="377"/>
      <c r="BI11" s="377"/>
      <c r="BJ11" s="377"/>
      <c r="BK11" s="377"/>
      <c r="BL11" s="377"/>
      <c r="BM11" s="377"/>
      <c r="BN11" s="377"/>
      <c r="BO11" s="377"/>
      <c r="BP11" s="377"/>
      <c r="BQ11" s="377"/>
      <c r="BR11" s="377"/>
      <c r="BS11" s="377"/>
      <c r="BT11" s="377"/>
      <c r="BU11" s="377"/>
      <c r="BV11" s="377"/>
      <c r="BW11" s="377"/>
      <c r="BX11" s="377"/>
      <c r="BY11" s="377"/>
      <c r="BZ11" s="377"/>
      <c r="CA11" s="377"/>
      <c r="CB11" s="377"/>
      <c r="CC11" s="377"/>
      <c r="CD11" s="377"/>
      <c r="CE11" s="377"/>
      <c r="CF11" s="377"/>
      <c r="CG11" s="377"/>
      <c r="CH11" s="377"/>
      <c r="CI11" s="377"/>
      <c r="CJ11" s="377"/>
      <c r="CK11" s="377"/>
      <c r="CL11" s="377"/>
      <c r="CM11" s="377"/>
      <c r="CN11" s="377"/>
      <c r="CO11" s="377"/>
      <c r="CP11" s="377"/>
      <c r="CQ11" s="377"/>
      <c r="CR11" s="377"/>
      <c r="CS11" s="377"/>
      <c r="CT11" s="377"/>
      <c r="CU11" s="377"/>
      <c r="CV11" s="377"/>
      <c r="CW11" s="377"/>
      <c r="CX11" s="377"/>
      <c r="CY11" s="377"/>
      <c r="CZ11" s="377"/>
      <c r="DA11" s="377"/>
      <c r="DB11" s="377"/>
      <c r="DC11" s="377"/>
      <c r="DD11" s="377"/>
      <c r="DE11" s="377"/>
    </row>
    <row r="12" spans="1:109" s="243" customFormat="1" ht="13.2" x14ac:dyDescent="0.2">
      <c r="A12" s="377"/>
      <c r="B12" s="377"/>
      <c r="C12" s="377"/>
      <c r="D12" s="377"/>
      <c r="E12" s="377"/>
      <c r="F12" s="377"/>
      <c r="G12" s="377"/>
      <c r="H12" s="377"/>
      <c r="I12" s="377"/>
      <c r="J12" s="377"/>
      <c r="K12" s="377"/>
      <c r="L12" s="377"/>
      <c r="M12" s="377"/>
      <c r="N12" s="377"/>
      <c r="O12" s="377"/>
      <c r="P12" s="377"/>
      <c r="Q12" s="377"/>
      <c r="R12" s="377"/>
      <c r="S12" s="377"/>
      <c r="T12" s="377"/>
      <c r="U12" s="377"/>
      <c r="V12" s="377"/>
      <c r="W12" s="377"/>
      <c r="X12" s="377"/>
      <c r="Y12" s="377"/>
      <c r="Z12" s="377"/>
      <c r="AA12" s="377"/>
      <c r="AB12" s="377"/>
      <c r="AC12" s="377"/>
      <c r="AD12" s="377"/>
      <c r="AE12" s="377"/>
      <c r="AF12" s="377"/>
      <c r="AG12" s="377"/>
      <c r="AH12" s="377"/>
      <c r="AI12" s="377"/>
      <c r="AJ12" s="377"/>
      <c r="AK12" s="377"/>
      <c r="AL12" s="377"/>
      <c r="AM12" s="377"/>
      <c r="AN12" s="377"/>
      <c r="AO12" s="377"/>
      <c r="AP12" s="377"/>
      <c r="AQ12" s="377"/>
      <c r="AR12" s="377"/>
      <c r="AS12" s="377"/>
      <c r="AT12" s="377"/>
      <c r="AU12" s="377"/>
      <c r="AV12" s="377"/>
      <c r="AW12" s="377"/>
      <c r="AX12" s="377"/>
      <c r="AY12" s="377"/>
      <c r="AZ12" s="377"/>
      <c r="BA12" s="377"/>
      <c r="BB12" s="377"/>
      <c r="BC12" s="377"/>
      <c r="BD12" s="377"/>
      <c r="BE12" s="377"/>
      <c r="BF12" s="377"/>
      <c r="BG12" s="377"/>
      <c r="BH12" s="377"/>
      <c r="BI12" s="377"/>
      <c r="BJ12" s="377"/>
      <c r="BK12" s="377"/>
      <c r="BL12" s="377"/>
      <c r="BM12" s="377"/>
      <c r="BN12" s="377"/>
      <c r="BO12" s="377"/>
      <c r="BP12" s="377"/>
      <c r="BQ12" s="377"/>
      <c r="BR12" s="377"/>
      <c r="BS12" s="377"/>
      <c r="BT12" s="377"/>
      <c r="BU12" s="377"/>
      <c r="BV12" s="377"/>
      <c r="BW12" s="377"/>
      <c r="BX12" s="377"/>
      <c r="BY12" s="377"/>
      <c r="BZ12" s="377"/>
      <c r="CA12" s="377"/>
      <c r="CB12" s="377"/>
      <c r="CC12" s="377"/>
      <c r="CD12" s="377"/>
      <c r="CE12" s="377"/>
      <c r="CF12" s="377"/>
      <c r="CG12" s="377"/>
      <c r="CH12" s="377"/>
      <c r="CI12" s="377"/>
      <c r="CJ12" s="377"/>
      <c r="CK12" s="377"/>
      <c r="CL12" s="377"/>
      <c r="CM12" s="377"/>
      <c r="CN12" s="377"/>
      <c r="CO12" s="377"/>
      <c r="CP12" s="377"/>
      <c r="CQ12" s="377"/>
      <c r="CR12" s="377"/>
      <c r="CS12" s="377"/>
      <c r="CT12" s="377"/>
      <c r="CU12" s="377"/>
      <c r="CV12" s="377"/>
      <c r="CW12" s="377"/>
      <c r="CX12" s="377"/>
      <c r="CY12" s="377"/>
      <c r="CZ12" s="377"/>
      <c r="DA12" s="377"/>
      <c r="DB12" s="377"/>
      <c r="DC12" s="377"/>
      <c r="DD12" s="377"/>
      <c r="DE12" s="377"/>
    </row>
    <row r="13" spans="1:109" s="243" customFormat="1" ht="13.2" x14ac:dyDescent="0.2">
      <c r="A13" s="377"/>
      <c r="B13" s="377"/>
      <c r="C13" s="377"/>
      <c r="D13" s="377"/>
      <c r="E13" s="377"/>
      <c r="F13" s="377"/>
      <c r="G13" s="377"/>
      <c r="H13" s="377"/>
      <c r="I13" s="377"/>
      <c r="J13" s="377"/>
      <c r="K13" s="377"/>
      <c r="L13" s="377"/>
      <c r="M13" s="377"/>
      <c r="N13" s="377"/>
      <c r="O13" s="377"/>
      <c r="P13" s="377"/>
      <c r="Q13" s="377"/>
      <c r="R13" s="377"/>
      <c r="S13" s="377"/>
      <c r="T13" s="377"/>
      <c r="U13" s="377"/>
      <c r="V13" s="377"/>
      <c r="W13" s="377"/>
      <c r="X13" s="377"/>
      <c r="Y13" s="377"/>
      <c r="Z13" s="377"/>
      <c r="AA13" s="377"/>
      <c r="AB13" s="377"/>
      <c r="AC13" s="377"/>
      <c r="AD13" s="377"/>
      <c r="AE13" s="377"/>
      <c r="AF13" s="377"/>
      <c r="AG13" s="377"/>
      <c r="AH13" s="377"/>
      <c r="AI13" s="377"/>
      <c r="AJ13" s="377"/>
      <c r="AK13" s="377"/>
      <c r="AL13" s="377"/>
      <c r="AM13" s="377"/>
      <c r="AN13" s="377"/>
      <c r="AO13" s="377"/>
      <c r="AP13" s="377"/>
      <c r="AQ13" s="377"/>
      <c r="AR13" s="377"/>
      <c r="AS13" s="377"/>
      <c r="AT13" s="377"/>
      <c r="AU13" s="377"/>
      <c r="AV13" s="377"/>
      <c r="AW13" s="377"/>
      <c r="AX13" s="377"/>
      <c r="AY13" s="377"/>
      <c r="AZ13" s="377"/>
      <c r="BA13" s="377"/>
      <c r="BB13" s="377"/>
      <c r="BC13" s="377"/>
      <c r="BD13" s="377"/>
      <c r="BE13" s="377"/>
      <c r="BF13" s="377"/>
      <c r="BG13" s="377"/>
      <c r="BH13" s="377"/>
      <c r="BI13" s="377"/>
      <c r="BJ13" s="377"/>
      <c r="BK13" s="377"/>
      <c r="BL13" s="377"/>
      <c r="BM13" s="377"/>
      <c r="BN13" s="377"/>
      <c r="BO13" s="377"/>
      <c r="BP13" s="377"/>
      <c r="BQ13" s="377"/>
      <c r="BR13" s="377"/>
      <c r="BS13" s="377"/>
      <c r="BT13" s="377"/>
      <c r="BU13" s="377"/>
      <c r="BV13" s="377"/>
      <c r="BW13" s="377"/>
      <c r="BX13" s="377"/>
      <c r="BY13" s="377"/>
      <c r="BZ13" s="377"/>
      <c r="CA13" s="377"/>
      <c r="CB13" s="377"/>
      <c r="CC13" s="377"/>
      <c r="CD13" s="377"/>
      <c r="CE13" s="377"/>
      <c r="CF13" s="377"/>
      <c r="CG13" s="377"/>
      <c r="CH13" s="377"/>
      <c r="CI13" s="377"/>
      <c r="CJ13" s="377"/>
      <c r="CK13" s="377"/>
      <c r="CL13" s="377"/>
      <c r="CM13" s="377"/>
      <c r="CN13" s="377"/>
      <c r="CO13" s="377"/>
      <c r="CP13" s="377"/>
      <c r="CQ13" s="377"/>
      <c r="CR13" s="377"/>
      <c r="CS13" s="377"/>
      <c r="CT13" s="377"/>
      <c r="CU13" s="377"/>
      <c r="CV13" s="377"/>
      <c r="CW13" s="377"/>
      <c r="CX13" s="377"/>
      <c r="CY13" s="377"/>
      <c r="CZ13" s="377"/>
      <c r="DA13" s="377"/>
      <c r="DB13" s="377"/>
      <c r="DC13" s="377"/>
      <c r="DD13" s="377"/>
      <c r="DE13" s="377"/>
    </row>
    <row r="14" spans="1:109" s="243" customFormat="1" ht="13.2" x14ac:dyDescent="0.2">
      <c r="A14" s="377"/>
      <c r="B14" s="377"/>
      <c r="C14" s="377"/>
      <c r="D14" s="377"/>
      <c r="E14" s="377"/>
      <c r="F14" s="377"/>
      <c r="G14" s="377"/>
      <c r="H14" s="377"/>
      <c r="I14" s="377"/>
      <c r="J14" s="377"/>
      <c r="K14" s="377"/>
      <c r="L14" s="377"/>
      <c r="M14" s="377"/>
      <c r="N14" s="377"/>
      <c r="O14" s="377"/>
      <c r="P14" s="377"/>
      <c r="Q14" s="377"/>
      <c r="R14" s="377"/>
      <c r="S14" s="377"/>
      <c r="T14" s="377"/>
      <c r="U14" s="377"/>
      <c r="V14" s="377"/>
      <c r="W14" s="377"/>
      <c r="X14" s="377"/>
      <c r="Y14" s="377"/>
      <c r="Z14" s="377"/>
      <c r="AA14" s="377"/>
      <c r="AB14" s="377"/>
      <c r="AC14" s="377"/>
      <c r="AD14" s="377"/>
      <c r="AE14" s="377"/>
      <c r="AF14" s="377"/>
      <c r="AG14" s="377"/>
      <c r="AH14" s="377"/>
      <c r="AI14" s="377"/>
      <c r="AJ14" s="377"/>
      <c r="AK14" s="377"/>
      <c r="AL14" s="377"/>
      <c r="AM14" s="377"/>
      <c r="AN14" s="377"/>
      <c r="AO14" s="377"/>
      <c r="AP14" s="377"/>
      <c r="AQ14" s="377"/>
      <c r="AR14" s="377"/>
      <c r="AS14" s="377"/>
      <c r="AT14" s="377"/>
      <c r="AU14" s="377"/>
      <c r="AV14" s="377"/>
      <c r="AW14" s="377"/>
      <c r="AX14" s="377"/>
      <c r="AY14" s="377"/>
      <c r="AZ14" s="377"/>
      <c r="BA14" s="377"/>
      <c r="BB14" s="377"/>
      <c r="BC14" s="377"/>
      <c r="BD14" s="377"/>
      <c r="BE14" s="377"/>
      <c r="BF14" s="377"/>
      <c r="BG14" s="377"/>
      <c r="BH14" s="377"/>
      <c r="BI14" s="377"/>
      <c r="BJ14" s="377"/>
      <c r="BK14" s="377"/>
      <c r="BL14" s="377"/>
      <c r="BM14" s="377"/>
      <c r="BN14" s="377"/>
      <c r="BO14" s="377"/>
      <c r="BP14" s="377"/>
      <c r="BQ14" s="377"/>
      <c r="BR14" s="377"/>
      <c r="BS14" s="377"/>
      <c r="BT14" s="377"/>
      <c r="BU14" s="377"/>
      <c r="BV14" s="377"/>
      <c r="BW14" s="377"/>
      <c r="BX14" s="377"/>
      <c r="BY14" s="377"/>
      <c r="BZ14" s="377"/>
      <c r="CA14" s="377"/>
      <c r="CB14" s="377"/>
      <c r="CC14" s="377"/>
      <c r="CD14" s="377"/>
      <c r="CE14" s="377"/>
      <c r="CF14" s="377"/>
      <c r="CG14" s="377"/>
      <c r="CH14" s="377"/>
      <c r="CI14" s="377"/>
      <c r="CJ14" s="377"/>
      <c r="CK14" s="377"/>
      <c r="CL14" s="377"/>
      <c r="CM14" s="377"/>
      <c r="CN14" s="377"/>
      <c r="CO14" s="377"/>
      <c r="CP14" s="377"/>
      <c r="CQ14" s="377"/>
      <c r="CR14" s="377"/>
      <c r="CS14" s="377"/>
      <c r="CT14" s="377"/>
      <c r="CU14" s="377"/>
      <c r="CV14" s="377"/>
      <c r="CW14" s="377"/>
      <c r="CX14" s="377"/>
      <c r="CY14" s="377"/>
      <c r="CZ14" s="377"/>
      <c r="DA14" s="377"/>
      <c r="DB14" s="377"/>
      <c r="DC14" s="377"/>
      <c r="DD14" s="377"/>
      <c r="DE14" s="377"/>
    </row>
    <row r="15" spans="1:109" s="243" customFormat="1" ht="13.2" x14ac:dyDescent="0.2">
      <c r="A15" s="245"/>
      <c r="B15" s="377"/>
      <c r="C15" s="377"/>
      <c r="D15" s="377"/>
      <c r="E15" s="377"/>
      <c r="F15" s="377"/>
      <c r="G15" s="377"/>
      <c r="H15" s="377"/>
      <c r="I15" s="377"/>
      <c r="J15" s="377"/>
      <c r="K15" s="377"/>
      <c r="L15" s="377"/>
      <c r="M15" s="377"/>
      <c r="N15" s="377"/>
      <c r="O15" s="377"/>
      <c r="P15" s="377"/>
      <c r="Q15" s="377"/>
      <c r="R15" s="377"/>
      <c r="S15" s="377"/>
      <c r="T15" s="377"/>
      <c r="U15" s="377"/>
      <c r="V15" s="377"/>
      <c r="W15" s="377"/>
      <c r="X15" s="377"/>
      <c r="Y15" s="377"/>
      <c r="Z15" s="377"/>
      <c r="AA15" s="377"/>
      <c r="AB15" s="377"/>
      <c r="AC15" s="377"/>
      <c r="AD15" s="377"/>
      <c r="AE15" s="377"/>
      <c r="AF15" s="377"/>
      <c r="AG15" s="377"/>
      <c r="AH15" s="377"/>
      <c r="AI15" s="377"/>
      <c r="AJ15" s="377"/>
      <c r="AK15" s="377"/>
      <c r="AL15" s="377"/>
      <c r="AM15" s="377"/>
      <c r="AN15" s="377"/>
      <c r="AO15" s="377"/>
      <c r="AP15" s="377"/>
      <c r="AQ15" s="377"/>
      <c r="AR15" s="377"/>
      <c r="AS15" s="377"/>
      <c r="AT15" s="377"/>
      <c r="AU15" s="377"/>
      <c r="AV15" s="377"/>
      <c r="AW15" s="377"/>
      <c r="AX15" s="377"/>
      <c r="AY15" s="377"/>
      <c r="AZ15" s="377"/>
      <c r="BA15" s="377"/>
      <c r="BB15" s="377"/>
      <c r="BC15" s="377"/>
      <c r="BD15" s="377"/>
      <c r="BE15" s="377"/>
      <c r="BF15" s="377"/>
      <c r="BG15" s="377"/>
      <c r="BH15" s="377"/>
      <c r="BI15" s="377"/>
      <c r="BJ15" s="377"/>
      <c r="BK15" s="377"/>
      <c r="BL15" s="377"/>
      <c r="BM15" s="377"/>
      <c r="BN15" s="377"/>
      <c r="BO15" s="377"/>
      <c r="BP15" s="377"/>
      <c r="BQ15" s="377"/>
      <c r="BR15" s="377"/>
      <c r="BS15" s="377"/>
      <c r="BT15" s="377"/>
      <c r="BU15" s="377"/>
      <c r="BV15" s="377"/>
      <c r="BW15" s="377"/>
      <c r="BX15" s="377"/>
      <c r="BY15" s="377"/>
      <c r="BZ15" s="377"/>
      <c r="CA15" s="377"/>
      <c r="CB15" s="377"/>
      <c r="CC15" s="377"/>
      <c r="CD15" s="377"/>
      <c r="CE15" s="377"/>
      <c r="CF15" s="377"/>
      <c r="CG15" s="377"/>
      <c r="CH15" s="377"/>
      <c r="CI15" s="377"/>
      <c r="CJ15" s="377"/>
      <c r="CK15" s="377"/>
      <c r="CL15" s="377"/>
      <c r="CM15" s="377"/>
      <c r="CN15" s="377"/>
      <c r="CO15" s="377"/>
      <c r="CP15" s="377"/>
      <c r="CQ15" s="377"/>
      <c r="CR15" s="377"/>
      <c r="CS15" s="377"/>
      <c r="CT15" s="377"/>
      <c r="CU15" s="377"/>
      <c r="CV15" s="377"/>
      <c r="CW15" s="377"/>
      <c r="CX15" s="377"/>
      <c r="CY15" s="377"/>
      <c r="CZ15" s="377"/>
      <c r="DA15" s="377"/>
      <c r="DB15" s="377"/>
      <c r="DC15" s="377"/>
      <c r="DD15" s="377"/>
      <c r="DE15" s="377"/>
    </row>
    <row r="16" spans="1:109" s="243" customFormat="1" ht="13.2" x14ac:dyDescent="0.2">
      <c r="A16" s="245"/>
      <c r="B16" s="377"/>
      <c r="C16" s="377"/>
      <c r="D16" s="377"/>
      <c r="E16" s="377"/>
      <c r="F16" s="377"/>
      <c r="G16" s="377"/>
      <c r="H16" s="377"/>
      <c r="I16" s="377"/>
      <c r="J16" s="377"/>
      <c r="K16" s="377"/>
      <c r="L16" s="377"/>
      <c r="M16" s="377"/>
      <c r="N16" s="377"/>
      <c r="O16" s="377"/>
      <c r="P16" s="377"/>
      <c r="Q16" s="377"/>
      <c r="R16" s="377"/>
      <c r="S16" s="377"/>
      <c r="T16" s="377"/>
      <c r="U16" s="377"/>
      <c r="V16" s="377"/>
      <c r="W16" s="377"/>
      <c r="X16" s="377"/>
      <c r="Y16" s="377"/>
      <c r="Z16" s="377"/>
      <c r="AA16" s="377"/>
      <c r="AB16" s="377"/>
      <c r="AC16" s="377"/>
      <c r="AD16" s="377"/>
      <c r="AE16" s="377"/>
      <c r="AF16" s="377"/>
      <c r="AG16" s="377"/>
      <c r="AH16" s="377"/>
      <c r="AI16" s="377"/>
      <c r="AJ16" s="377"/>
      <c r="AK16" s="377"/>
      <c r="AL16" s="377"/>
      <c r="AM16" s="377"/>
      <c r="AN16" s="377"/>
      <c r="AO16" s="377"/>
      <c r="AP16" s="377"/>
      <c r="AQ16" s="377"/>
      <c r="AR16" s="377"/>
      <c r="AS16" s="377"/>
      <c r="AT16" s="377"/>
      <c r="AU16" s="377"/>
      <c r="AV16" s="377"/>
      <c r="AW16" s="377"/>
      <c r="AX16" s="377"/>
      <c r="AY16" s="377"/>
      <c r="AZ16" s="377"/>
      <c r="BA16" s="377"/>
      <c r="BB16" s="377"/>
      <c r="BC16" s="377"/>
      <c r="BD16" s="377"/>
      <c r="BE16" s="377"/>
      <c r="BF16" s="377"/>
      <c r="BG16" s="377"/>
      <c r="BH16" s="377"/>
      <c r="BI16" s="377"/>
      <c r="BJ16" s="377"/>
      <c r="BK16" s="377"/>
      <c r="BL16" s="377"/>
      <c r="BM16" s="377"/>
      <c r="BN16" s="377"/>
      <c r="BO16" s="377"/>
      <c r="BP16" s="377"/>
      <c r="BQ16" s="377"/>
      <c r="BR16" s="377"/>
      <c r="BS16" s="377"/>
      <c r="BT16" s="377"/>
      <c r="BU16" s="377"/>
      <c r="BV16" s="377"/>
      <c r="BW16" s="377"/>
      <c r="BX16" s="377"/>
      <c r="BY16" s="377"/>
      <c r="BZ16" s="377"/>
      <c r="CA16" s="377"/>
      <c r="CB16" s="377"/>
      <c r="CC16" s="377"/>
      <c r="CD16" s="377"/>
      <c r="CE16" s="377"/>
      <c r="CF16" s="377"/>
      <c r="CG16" s="377"/>
      <c r="CH16" s="377"/>
      <c r="CI16" s="377"/>
      <c r="CJ16" s="377"/>
      <c r="CK16" s="377"/>
      <c r="CL16" s="377"/>
      <c r="CM16" s="377"/>
      <c r="CN16" s="377"/>
      <c r="CO16" s="377"/>
      <c r="CP16" s="377"/>
      <c r="CQ16" s="377"/>
      <c r="CR16" s="377"/>
      <c r="CS16" s="377"/>
      <c r="CT16" s="377"/>
      <c r="CU16" s="377"/>
      <c r="CV16" s="377"/>
      <c r="CW16" s="377"/>
      <c r="CX16" s="377"/>
      <c r="CY16" s="377"/>
      <c r="CZ16" s="377"/>
      <c r="DA16" s="377"/>
      <c r="DB16" s="377"/>
      <c r="DC16" s="377"/>
      <c r="DD16" s="377"/>
      <c r="DE16" s="377"/>
    </row>
    <row r="17" spans="1:109" s="243" customFormat="1" ht="13.2" x14ac:dyDescent="0.2">
      <c r="A17" s="245"/>
      <c r="B17" s="377"/>
      <c r="C17" s="377"/>
      <c r="D17" s="377"/>
      <c r="E17" s="377"/>
      <c r="F17" s="377"/>
      <c r="G17" s="377"/>
      <c r="H17" s="377"/>
      <c r="I17" s="377"/>
      <c r="J17" s="377"/>
      <c r="K17" s="377"/>
      <c r="L17" s="377"/>
      <c r="M17" s="377"/>
      <c r="N17" s="377"/>
      <c r="O17" s="377"/>
      <c r="P17" s="377"/>
      <c r="Q17" s="377"/>
      <c r="R17" s="377"/>
      <c r="S17" s="377"/>
      <c r="T17" s="377"/>
      <c r="U17" s="377"/>
      <c r="V17" s="377"/>
      <c r="W17" s="377"/>
      <c r="X17" s="377"/>
      <c r="Y17" s="377"/>
      <c r="Z17" s="377"/>
      <c r="AA17" s="377"/>
      <c r="AB17" s="377"/>
      <c r="AC17" s="377"/>
      <c r="AD17" s="377"/>
      <c r="AE17" s="377"/>
      <c r="AF17" s="377"/>
      <c r="AG17" s="377"/>
      <c r="AH17" s="377"/>
      <c r="AI17" s="377"/>
      <c r="AJ17" s="377"/>
      <c r="AK17" s="377"/>
      <c r="AL17" s="377"/>
      <c r="AM17" s="377"/>
      <c r="AN17" s="377"/>
      <c r="AO17" s="377"/>
      <c r="AP17" s="377"/>
      <c r="AQ17" s="377"/>
      <c r="AR17" s="377"/>
      <c r="AS17" s="377"/>
      <c r="AT17" s="377"/>
      <c r="AU17" s="377"/>
      <c r="AV17" s="377"/>
      <c r="AW17" s="377"/>
      <c r="AX17" s="377"/>
      <c r="AY17" s="377"/>
      <c r="AZ17" s="377"/>
      <c r="BA17" s="377"/>
      <c r="BB17" s="377"/>
      <c r="BC17" s="377"/>
      <c r="BD17" s="377"/>
      <c r="BE17" s="377"/>
      <c r="BF17" s="377"/>
      <c r="BG17" s="377"/>
      <c r="BH17" s="377"/>
      <c r="BI17" s="377"/>
      <c r="BJ17" s="377"/>
      <c r="BK17" s="377"/>
      <c r="BL17" s="377"/>
      <c r="BM17" s="377"/>
      <c r="BN17" s="377"/>
      <c r="BO17" s="377"/>
      <c r="BP17" s="377"/>
      <c r="BQ17" s="377"/>
      <c r="BR17" s="377"/>
      <c r="BS17" s="377"/>
      <c r="BT17" s="377"/>
      <c r="BU17" s="377"/>
      <c r="BV17" s="377"/>
      <c r="BW17" s="377"/>
      <c r="BX17" s="377"/>
      <c r="BY17" s="377"/>
      <c r="BZ17" s="377"/>
      <c r="CA17" s="377"/>
      <c r="CB17" s="377"/>
      <c r="CC17" s="377"/>
      <c r="CD17" s="377"/>
      <c r="CE17" s="377"/>
      <c r="CF17" s="377"/>
      <c r="CG17" s="377"/>
      <c r="CH17" s="377"/>
      <c r="CI17" s="377"/>
      <c r="CJ17" s="377"/>
      <c r="CK17" s="377"/>
      <c r="CL17" s="377"/>
      <c r="CM17" s="377"/>
      <c r="CN17" s="377"/>
      <c r="CO17" s="377"/>
      <c r="CP17" s="377"/>
      <c r="CQ17" s="377"/>
      <c r="CR17" s="377"/>
      <c r="CS17" s="377"/>
      <c r="CT17" s="377"/>
      <c r="CU17" s="377"/>
      <c r="CV17" s="377"/>
      <c r="CW17" s="377"/>
      <c r="CX17" s="377"/>
      <c r="CY17" s="377"/>
      <c r="CZ17" s="377"/>
      <c r="DA17" s="377"/>
      <c r="DB17" s="377"/>
      <c r="DC17" s="377"/>
      <c r="DD17" s="377"/>
      <c r="DE17" s="377"/>
    </row>
    <row r="18" spans="1:109" s="243" customFormat="1" ht="13.2" x14ac:dyDescent="0.2">
      <c r="A18" s="245"/>
      <c r="B18" s="377"/>
      <c r="C18" s="377"/>
      <c r="D18" s="377"/>
      <c r="E18" s="377"/>
      <c r="F18" s="377"/>
      <c r="G18" s="377"/>
      <c r="H18" s="377"/>
      <c r="I18" s="377"/>
      <c r="J18" s="377"/>
      <c r="K18" s="377"/>
      <c r="L18" s="377"/>
      <c r="M18" s="377"/>
      <c r="N18" s="377"/>
      <c r="O18" s="377"/>
      <c r="P18" s="377"/>
      <c r="Q18" s="377"/>
      <c r="R18" s="377"/>
      <c r="S18" s="377"/>
      <c r="T18" s="377"/>
      <c r="U18" s="377"/>
      <c r="V18" s="377"/>
      <c r="W18" s="377"/>
      <c r="X18" s="377"/>
      <c r="Y18" s="377"/>
      <c r="Z18" s="377"/>
      <c r="AA18" s="377"/>
      <c r="AB18" s="377"/>
      <c r="AC18" s="377"/>
      <c r="AD18" s="377"/>
      <c r="AE18" s="377"/>
      <c r="AF18" s="377"/>
      <c r="AG18" s="377"/>
      <c r="AH18" s="377"/>
      <c r="AI18" s="377"/>
      <c r="AJ18" s="377"/>
      <c r="AK18" s="377"/>
      <c r="AL18" s="377"/>
      <c r="AM18" s="377"/>
      <c r="AN18" s="377"/>
      <c r="AO18" s="377"/>
      <c r="AP18" s="377"/>
      <c r="AQ18" s="377"/>
      <c r="AR18" s="377"/>
      <c r="AS18" s="377"/>
      <c r="AT18" s="377"/>
      <c r="AU18" s="377"/>
      <c r="AV18" s="377"/>
      <c r="AW18" s="377"/>
      <c r="AX18" s="377"/>
      <c r="AY18" s="377"/>
      <c r="AZ18" s="377"/>
      <c r="BA18" s="377"/>
      <c r="BB18" s="377"/>
      <c r="BC18" s="377"/>
      <c r="BD18" s="377"/>
      <c r="BE18" s="377"/>
      <c r="BF18" s="377"/>
      <c r="BG18" s="377"/>
      <c r="BH18" s="377"/>
      <c r="BI18" s="377"/>
      <c r="BJ18" s="377"/>
      <c r="BK18" s="377"/>
      <c r="BL18" s="377"/>
      <c r="BM18" s="377"/>
      <c r="BN18" s="377"/>
      <c r="BO18" s="377"/>
      <c r="BP18" s="377"/>
      <c r="BQ18" s="377"/>
      <c r="BR18" s="377"/>
      <c r="BS18" s="377"/>
      <c r="BT18" s="377"/>
      <c r="BU18" s="377"/>
      <c r="BV18" s="377"/>
      <c r="BW18" s="377"/>
      <c r="BX18" s="377"/>
      <c r="BY18" s="377"/>
      <c r="BZ18" s="377"/>
      <c r="CA18" s="377"/>
      <c r="CB18" s="377"/>
      <c r="CC18" s="377"/>
      <c r="CD18" s="377"/>
      <c r="CE18" s="377"/>
      <c r="CF18" s="377"/>
      <c r="CG18" s="377"/>
      <c r="CH18" s="377"/>
      <c r="CI18" s="377"/>
      <c r="CJ18" s="377"/>
      <c r="CK18" s="377"/>
      <c r="CL18" s="377"/>
      <c r="CM18" s="377"/>
      <c r="CN18" s="377"/>
      <c r="CO18" s="377"/>
      <c r="CP18" s="377"/>
      <c r="CQ18" s="377"/>
      <c r="CR18" s="377"/>
      <c r="CS18" s="377"/>
      <c r="CT18" s="377"/>
      <c r="CU18" s="377"/>
      <c r="CV18" s="377"/>
      <c r="CW18" s="377"/>
      <c r="CX18" s="377"/>
      <c r="CY18" s="377"/>
      <c r="CZ18" s="377"/>
      <c r="DA18" s="377"/>
      <c r="DB18" s="377"/>
      <c r="DC18" s="377"/>
      <c r="DD18" s="377"/>
      <c r="DE18" s="377"/>
    </row>
    <row r="19" spans="1:109" ht="13.2" x14ac:dyDescent="0.2">
      <c r="DD19" s="245"/>
      <c r="DE19" s="245"/>
    </row>
    <row r="20" spans="1:109" ht="13.2" x14ac:dyDescent="0.2">
      <c r="DD20" s="245"/>
      <c r="DE20" s="245"/>
    </row>
    <row r="21" spans="1:109" ht="17.25" customHeight="1" x14ac:dyDescent="0.2">
      <c r="B21" s="376"/>
      <c r="C21" s="247"/>
      <c r="D21" s="247"/>
      <c r="E21" s="247"/>
      <c r="F21" s="247"/>
      <c r="G21" s="247"/>
      <c r="H21" s="247"/>
      <c r="I21" s="247"/>
      <c r="J21" s="247"/>
      <c r="K21" s="247"/>
      <c r="L21" s="247"/>
      <c r="M21" s="247"/>
      <c r="N21" s="375"/>
      <c r="O21" s="247"/>
      <c r="P21" s="247"/>
      <c r="Q21" s="247"/>
      <c r="R21" s="247"/>
      <c r="S21" s="247"/>
      <c r="T21" s="247"/>
      <c r="U21" s="247"/>
      <c r="V21" s="247"/>
      <c r="W21" s="247"/>
      <c r="X21" s="247"/>
      <c r="Y21" s="247"/>
      <c r="Z21" s="247"/>
      <c r="AA21" s="247"/>
      <c r="AB21" s="247"/>
      <c r="AC21" s="247"/>
      <c r="AD21" s="247"/>
      <c r="AE21" s="247"/>
      <c r="AF21" s="247"/>
      <c r="AG21" s="247"/>
      <c r="AH21" s="247"/>
      <c r="AI21" s="247"/>
      <c r="AJ21" s="247"/>
      <c r="AK21" s="247"/>
      <c r="AL21" s="247"/>
      <c r="AM21" s="247"/>
      <c r="AN21" s="247"/>
      <c r="AO21" s="247"/>
      <c r="AP21" s="247"/>
      <c r="AQ21" s="247"/>
      <c r="AR21" s="247"/>
      <c r="AS21" s="247"/>
      <c r="AT21" s="375"/>
      <c r="AU21" s="247"/>
      <c r="AV21" s="247"/>
      <c r="AW21" s="247"/>
      <c r="AX21" s="247"/>
      <c r="AY21" s="247"/>
      <c r="AZ21" s="247"/>
      <c r="BA21" s="247"/>
      <c r="BB21" s="247"/>
      <c r="BC21" s="247"/>
      <c r="BD21" s="247"/>
      <c r="BE21" s="247"/>
      <c r="BF21" s="375"/>
      <c r="BG21" s="247"/>
      <c r="BH21" s="247"/>
      <c r="BI21" s="247"/>
      <c r="BJ21" s="247"/>
      <c r="BK21" s="247"/>
      <c r="BL21" s="247"/>
      <c r="BM21" s="247"/>
      <c r="BN21" s="247"/>
      <c r="BO21" s="247"/>
      <c r="BP21" s="247"/>
      <c r="BQ21" s="247"/>
      <c r="BR21" s="375"/>
      <c r="BS21" s="247"/>
      <c r="BT21" s="247"/>
      <c r="BU21" s="247"/>
      <c r="BV21" s="247"/>
      <c r="BW21" s="247"/>
      <c r="BX21" s="247"/>
      <c r="BY21" s="247"/>
      <c r="BZ21" s="247"/>
      <c r="CA21" s="247"/>
      <c r="CB21" s="247"/>
      <c r="CC21" s="247"/>
      <c r="CD21" s="375"/>
      <c r="CE21" s="247"/>
      <c r="CF21" s="247"/>
      <c r="CG21" s="247"/>
      <c r="CH21" s="247"/>
      <c r="CI21" s="247"/>
      <c r="CJ21" s="247"/>
      <c r="CK21" s="247"/>
      <c r="CL21" s="247"/>
      <c r="CM21" s="247"/>
      <c r="CN21" s="247"/>
      <c r="CO21" s="247"/>
      <c r="CP21" s="375"/>
      <c r="CQ21" s="247"/>
      <c r="CR21" s="247"/>
      <c r="CS21" s="247"/>
      <c r="CT21" s="247"/>
      <c r="CU21" s="247"/>
      <c r="CV21" s="247"/>
      <c r="CW21" s="247"/>
      <c r="CX21" s="247"/>
      <c r="CY21" s="247"/>
      <c r="CZ21" s="247"/>
      <c r="DA21" s="247"/>
      <c r="DB21" s="375"/>
      <c r="DC21" s="247"/>
      <c r="DD21" s="248"/>
      <c r="DE21" s="245"/>
    </row>
    <row r="22" spans="1:109" ht="17.25" customHeight="1" x14ac:dyDescent="0.2">
      <c r="B22" s="249"/>
    </row>
    <row r="23" spans="1:109" ht="13.2" x14ac:dyDescent="0.2">
      <c r="B23" s="249"/>
    </row>
    <row r="24" spans="1:109" ht="13.2" x14ac:dyDescent="0.2">
      <c r="B24" s="249"/>
    </row>
    <row r="25" spans="1:109" ht="13.2" x14ac:dyDescent="0.2">
      <c r="B25" s="249"/>
    </row>
    <row r="26" spans="1:109" ht="13.2" x14ac:dyDescent="0.2">
      <c r="B26" s="249"/>
    </row>
    <row r="27" spans="1:109" ht="13.2" x14ac:dyDescent="0.2">
      <c r="B27" s="249"/>
    </row>
    <row r="28" spans="1:109" ht="13.2" x14ac:dyDescent="0.2">
      <c r="B28" s="249"/>
    </row>
    <row r="29" spans="1:109" ht="13.2" x14ac:dyDescent="0.2">
      <c r="B29" s="249"/>
    </row>
    <row r="30" spans="1:109" ht="13.2" x14ac:dyDescent="0.2">
      <c r="B30" s="249"/>
    </row>
    <row r="31" spans="1:109" ht="13.2" x14ac:dyDescent="0.2">
      <c r="B31" s="249"/>
    </row>
    <row r="32" spans="1:109" ht="13.2" x14ac:dyDescent="0.2">
      <c r="B32" s="249"/>
    </row>
    <row r="33" spans="2:109" ht="13.2" x14ac:dyDescent="0.2">
      <c r="B33" s="249"/>
    </row>
    <row r="34" spans="2:109" ht="13.2" x14ac:dyDescent="0.2">
      <c r="B34" s="249"/>
    </row>
    <row r="35" spans="2:109" ht="13.2" x14ac:dyDescent="0.2">
      <c r="B35" s="249"/>
    </row>
    <row r="36" spans="2:109" ht="13.2" x14ac:dyDescent="0.2">
      <c r="B36" s="249"/>
    </row>
    <row r="37" spans="2:109" ht="13.2" x14ac:dyDescent="0.2">
      <c r="B37" s="249"/>
    </row>
    <row r="38" spans="2:109" ht="13.2" x14ac:dyDescent="0.2">
      <c r="B38" s="249"/>
    </row>
    <row r="39" spans="2:109" ht="13.2" x14ac:dyDescent="0.2">
      <c r="B39" s="330"/>
      <c r="C39" s="301"/>
      <c r="D39" s="301"/>
      <c r="E39" s="301"/>
      <c r="F39" s="301"/>
      <c r="G39" s="301"/>
      <c r="H39" s="301"/>
      <c r="I39" s="301"/>
      <c r="J39" s="301"/>
      <c r="K39" s="301"/>
      <c r="L39" s="301"/>
      <c r="M39" s="301"/>
      <c r="N39" s="301"/>
      <c r="O39" s="301"/>
      <c r="P39" s="301"/>
      <c r="Q39" s="301"/>
      <c r="R39" s="301"/>
      <c r="S39" s="301"/>
      <c r="T39" s="301"/>
      <c r="U39" s="301"/>
      <c r="V39" s="301"/>
      <c r="W39" s="301"/>
      <c r="X39" s="301"/>
      <c r="Y39" s="301"/>
      <c r="Z39" s="301"/>
      <c r="AA39" s="301"/>
      <c r="AB39" s="301"/>
      <c r="AC39" s="301"/>
      <c r="AD39" s="301"/>
      <c r="AE39" s="301"/>
      <c r="AF39" s="301"/>
      <c r="AG39" s="301"/>
      <c r="AH39" s="301"/>
      <c r="AI39" s="301"/>
      <c r="AJ39" s="301"/>
      <c r="AK39" s="301"/>
      <c r="AL39" s="301"/>
      <c r="AM39" s="301"/>
      <c r="AN39" s="301"/>
      <c r="AO39" s="301"/>
      <c r="AP39" s="301"/>
      <c r="AQ39" s="301"/>
      <c r="AR39" s="301"/>
      <c r="AS39" s="301"/>
      <c r="AT39" s="301"/>
      <c r="AU39" s="301"/>
      <c r="AV39" s="301"/>
      <c r="AW39" s="301"/>
      <c r="AX39" s="301"/>
      <c r="AY39" s="301"/>
      <c r="AZ39" s="301"/>
      <c r="BA39" s="301"/>
      <c r="BB39" s="301"/>
      <c r="BC39" s="301"/>
      <c r="BD39" s="301"/>
      <c r="BE39" s="301"/>
      <c r="BF39" s="301"/>
      <c r="BG39" s="301"/>
      <c r="BH39" s="301"/>
      <c r="BI39" s="301"/>
      <c r="BJ39" s="301"/>
      <c r="BK39" s="301"/>
      <c r="BL39" s="301"/>
      <c r="BM39" s="301"/>
      <c r="BN39" s="301"/>
      <c r="BO39" s="301"/>
      <c r="BP39" s="301"/>
      <c r="BQ39" s="301"/>
      <c r="BR39" s="301"/>
      <c r="BS39" s="301"/>
      <c r="BT39" s="301"/>
      <c r="BU39" s="301"/>
      <c r="BV39" s="301"/>
      <c r="BW39" s="301"/>
      <c r="BX39" s="301"/>
      <c r="BY39" s="301"/>
      <c r="BZ39" s="301"/>
      <c r="CA39" s="301"/>
      <c r="CB39" s="301"/>
      <c r="CC39" s="301"/>
      <c r="CD39" s="301"/>
      <c r="CE39" s="301"/>
      <c r="CF39" s="301"/>
      <c r="CG39" s="301"/>
      <c r="CH39" s="301"/>
      <c r="CI39" s="301"/>
      <c r="CJ39" s="301"/>
      <c r="CK39" s="301"/>
      <c r="CL39" s="301"/>
      <c r="CM39" s="301"/>
      <c r="CN39" s="301"/>
      <c r="CO39" s="301"/>
      <c r="CP39" s="301"/>
      <c r="CQ39" s="301"/>
      <c r="CR39" s="301"/>
      <c r="CS39" s="301"/>
      <c r="CT39" s="301"/>
      <c r="CU39" s="301"/>
      <c r="CV39" s="301"/>
      <c r="CW39" s="301"/>
      <c r="CX39" s="301"/>
      <c r="CY39" s="301"/>
      <c r="CZ39" s="301"/>
      <c r="DA39" s="301"/>
      <c r="DB39" s="301"/>
      <c r="DC39" s="301"/>
      <c r="DD39" s="331"/>
    </row>
    <row r="40" spans="2:109" ht="13.2" x14ac:dyDescent="0.2">
      <c r="B40" s="367"/>
      <c r="DD40" s="367"/>
      <c r="DE40" s="245"/>
    </row>
    <row r="41" spans="2:109" ht="16.2" x14ac:dyDescent="0.2">
      <c r="B41" s="246" t="s">
        <v>623</v>
      </c>
      <c r="C41" s="247"/>
      <c r="D41" s="247"/>
      <c r="E41" s="247"/>
      <c r="F41" s="247"/>
      <c r="G41" s="247"/>
      <c r="H41" s="247"/>
      <c r="I41" s="247"/>
      <c r="J41" s="247"/>
      <c r="K41" s="247"/>
      <c r="L41" s="247"/>
      <c r="M41" s="247"/>
      <c r="N41" s="247"/>
      <c r="O41" s="247"/>
      <c r="P41" s="247"/>
      <c r="Q41" s="247"/>
      <c r="R41" s="247"/>
      <c r="S41" s="247"/>
      <c r="T41" s="247"/>
      <c r="U41" s="247"/>
      <c r="V41" s="247"/>
      <c r="W41" s="247"/>
      <c r="X41" s="247"/>
      <c r="Y41" s="247"/>
      <c r="Z41" s="247"/>
      <c r="AA41" s="247"/>
      <c r="AB41" s="247"/>
      <c r="AC41" s="247"/>
      <c r="AD41" s="247"/>
      <c r="AE41" s="247"/>
      <c r="AF41" s="247"/>
      <c r="AG41" s="247"/>
      <c r="AH41" s="247"/>
      <c r="AI41" s="247"/>
      <c r="AJ41" s="247"/>
      <c r="AK41" s="247"/>
      <c r="AL41" s="247"/>
      <c r="AM41" s="247"/>
      <c r="AN41" s="247"/>
      <c r="AO41" s="247"/>
      <c r="AP41" s="247"/>
      <c r="AQ41" s="247"/>
      <c r="AR41" s="247"/>
      <c r="AS41" s="247"/>
      <c r="AT41" s="247"/>
      <c r="AU41" s="247"/>
      <c r="AV41" s="247"/>
      <c r="AW41" s="247"/>
      <c r="AX41" s="247"/>
      <c r="AY41" s="247"/>
      <c r="AZ41" s="247"/>
      <c r="BA41" s="247"/>
      <c r="BB41" s="247"/>
      <c r="BC41" s="247"/>
      <c r="BD41" s="247"/>
      <c r="BE41" s="247"/>
      <c r="BF41" s="247"/>
      <c r="BG41" s="247"/>
      <c r="BH41" s="247"/>
      <c r="BI41" s="247"/>
      <c r="BJ41" s="247"/>
      <c r="BK41" s="247"/>
      <c r="BL41" s="247"/>
      <c r="BM41" s="247"/>
      <c r="BN41" s="247"/>
      <c r="BO41" s="247"/>
      <c r="BP41" s="247"/>
      <c r="BQ41" s="247"/>
      <c r="BR41" s="247"/>
      <c r="BS41" s="247"/>
      <c r="BT41" s="247"/>
      <c r="BU41" s="247"/>
      <c r="BV41" s="247"/>
      <c r="BW41" s="247"/>
      <c r="BX41" s="247"/>
      <c r="BY41" s="247"/>
      <c r="BZ41" s="247"/>
      <c r="CA41" s="247"/>
      <c r="CB41" s="247"/>
      <c r="CC41" s="247"/>
      <c r="CD41" s="247"/>
      <c r="CE41" s="247"/>
      <c r="CF41" s="247"/>
      <c r="CG41" s="247"/>
      <c r="CH41" s="247"/>
      <c r="CI41" s="247"/>
      <c r="CJ41" s="247"/>
      <c r="CK41" s="247"/>
      <c r="CL41" s="247"/>
      <c r="CM41" s="247"/>
      <c r="CN41" s="247"/>
      <c r="CO41" s="247"/>
      <c r="CP41" s="247"/>
      <c r="CQ41" s="247"/>
      <c r="CR41" s="247"/>
      <c r="CS41" s="247"/>
      <c r="CT41" s="247"/>
      <c r="CU41" s="247"/>
      <c r="CV41" s="247"/>
      <c r="CW41" s="247"/>
      <c r="CX41" s="247"/>
      <c r="CY41" s="247"/>
      <c r="CZ41" s="247"/>
      <c r="DA41" s="247"/>
      <c r="DB41" s="247"/>
      <c r="DC41" s="247"/>
      <c r="DD41" s="248"/>
    </row>
    <row r="42" spans="2:109" ht="13.2" x14ac:dyDescent="0.2">
      <c r="B42" s="249"/>
      <c r="G42" s="364"/>
      <c r="I42" s="363"/>
      <c r="J42" s="363"/>
      <c r="K42" s="363"/>
      <c r="AM42" s="364"/>
      <c r="AN42" s="364" t="s">
        <v>619</v>
      </c>
      <c r="AP42" s="363"/>
      <c r="AQ42" s="363"/>
      <c r="AR42" s="363"/>
      <c r="AY42" s="364"/>
      <c r="BA42" s="363"/>
      <c r="BB42" s="363"/>
      <c r="BC42" s="363"/>
      <c r="BK42" s="364"/>
      <c r="BM42" s="363"/>
      <c r="BN42" s="363"/>
      <c r="BO42" s="363"/>
      <c r="BW42" s="364"/>
      <c r="BY42" s="363"/>
      <c r="BZ42" s="363"/>
      <c r="CA42" s="363"/>
      <c r="CI42" s="364"/>
      <c r="CK42" s="363"/>
      <c r="CL42" s="363"/>
      <c r="CM42" s="363"/>
      <c r="CU42" s="364"/>
      <c r="CW42" s="363"/>
      <c r="CX42" s="363"/>
      <c r="CY42" s="363"/>
    </row>
    <row r="43" spans="2:109" ht="13.5" customHeight="1" x14ac:dyDescent="0.2">
      <c r="B43" s="249"/>
      <c r="AN43" s="1271" t="s">
        <v>622</v>
      </c>
      <c r="AO43" s="1272"/>
      <c r="AP43" s="1272"/>
      <c r="AQ43" s="1272"/>
      <c r="AR43" s="1272"/>
      <c r="AS43" s="1272"/>
      <c r="AT43" s="1272"/>
      <c r="AU43" s="1272"/>
      <c r="AV43" s="1272"/>
      <c r="AW43" s="1272"/>
      <c r="AX43" s="1272"/>
      <c r="AY43" s="1272"/>
      <c r="AZ43" s="1272"/>
      <c r="BA43" s="1272"/>
      <c r="BB43" s="1272"/>
      <c r="BC43" s="1272"/>
      <c r="BD43" s="1272"/>
      <c r="BE43" s="1272"/>
      <c r="BF43" s="1272"/>
      <c r="BG43" s="1272"/>
      <c r="BH43" s="1272"/>
      <c r="BI43" s="1272"/>
      <c r="BJ43" s="1272"/>
      <c r="BK43" s="1272"/>
      <c r="BL43" s="1272"/>
      <c r="BM43" s="1272"/>
      <c r="BN43" s="1272"/>
      <c r="BO43" s="1272"/>
      <c r="BP43" s="1272"/>
      <c r="BQ43" s="1272"/>
      <c r="BR43" s="1272"/>
      <c r="BS43" s="1272"/>
      <c r="BT43" s="1272"/>
      <c r="BU43" s="1272"/>
      <c r="BV43" s="1272"/>
      <c r="BW43" s="1272"/>
      <c r="BX43" s="1272"/>
      <c r="BY43" s="1272"/>
      <c r="BZ43" s="1272"/>
      <c r="CA43" s="1272"/>
      <c r="CB43" s="1272"/>
      <c r="CC43" s="1272"/>
      <c r="CD43" s="1272"/>
      <c r="CE43" s="1272"/>
      <c r="CF43" s="1272"/>
      <c r="CG43" s="1272"/>
      <c r="CH43" s="1272"/>
      <c r="CI43" s="1272"/>
      <c r="CJ43" s="1272"/>
      <c r="CK43" s="1272"/>
      <c r="CL43" s="1272"/>
      <c r="CM43" s="1272"/>
      <c r="CN43" s="1272"/>
      <c r="CO43" s="1272"/>
      <c r="CP43" s="1272"/>
      <c r="CQ43" s="1272"/>
      <c r="CR43" s="1272"/>
      <c r="CS43" s="1272"/>
      <c r="CT43" s="1272"/>
      <c r="CU43" s="1272"/>
      <c r="CV43" s="1272"/>
      <c r="CW43" s="1272"/>
      <c r="CX43" s="1272"/>
      <c r="CY43" s="1272"/>
      <c r="CZ43" s="1272"/>
      <c r="DA43" s="1272"/>
      <c r="DB43" s="1272"/>
      <c r="DC43" s="1273"/>
    </row>
    <row r="44" spans="2:109" ht="13.2" x14ac:dyDescent="0.2">
      <c r="B44" s="249"/>
      <c r="AN44" s="1274"/>
      <c r="AO44" s="1275"/>
      <c r="AP44" s="1275"/>
      <c r="AQ44" s="1275"/>
      <c r="AR44" s="1275"/>
      <c r="AS44" s="1275"/>
      <c r="AT44" s="1275"/>
      <c r="AU44" s="1275"/>
      <c r="AV44" s="1275"/>
      <c r="AW44" s="1275"/>
      <c r="AX44" s="1275"/>
      <c r="AY44" s="1275"/>
      <c r="AZ44" s="1275"/>
      <c r="BA44" s="1275"/>
      <c r="BB44" s="1275"/>
      <c r="BC44" s="1275"/>
      <c r="BD44" s="1275"/>
      <c r="BE44" s="1275"/>
      <c r="BF44" s="1275"/>
      <c r="BG44" s="1275"/>
      <c r="BH44" s="1275"/>
      <c r="BI44" s="1275"/>
      <c r="BJ44" s="1275"/>
      <c r="BK44" s="1275"/>
      <c r="BL44" s="1275"/>
      <c r="BM44" s="1275"/>
      <c r="BN44" s="1275"/>
      <c r="BO44" s="1275"/>
      <c r="BP44" s="1275"/>
      <c r="BQ44" s="1275"/>
      <c r="BR44" s="1275"/>
      <c r="BS44" s="1275"/>
      <c r="BT44" s="1275"/>
      <c r="BU44" s="1275"/>
      <c r="BV44" s="1275"/>
      <c r="BW44" s="1275"/>
      <c r="BX44" s="1275"/>
      <c r="BY44" s="1275"/>
      <c r="BZ44" s="1275"/>
      <c r="CA44" s="1275"/>
      <c r="CB44" s="1275"/>
      <c r="CC44" s="1275"/>
      <c r="CD44" s="1275"/>
      <c r="CE44" s="1275"/>
      <c r="CF44" s="1275"/>
      <c r="CG44" s="1275"/>
      <c r="CH44" s="1275"/>
      <c r="CI44" s="1275"/>
      <c r="CJ44" s="1275"/>
      <c r="CK44" s="1275"/>
      <c r="CL44" s="1275"/>
      <c r="CM44" s="1275"/>
      <c r="CN44" s="1275"/>
      <c r="CO44" s="1275"/>
      <c r="CP44" s="1275"/>
      <c r="CQ44" s="1275"/>
      <c r="CR44" s="1275"/>
      <c r="CS44" s="1275"/>
      <c r="CT44" s="1275"/>
      <c r="CU44" s="1275"/>
      <c r="CV44" s="1275"/>
      <c r="CW44" s="1275"/>
      <c r="CX44" s="1275"/>
      <c r="CY44" s="1275"/>
      <c r="CZ44" s="1275"/>
      <c r="DA44" s="1275"/>
      <c r="DB44" s="1275"/>
      <c r="DC44" s="1276"/>
    </row>
    <row r="45" spans="2:109" ht="13.2" x14ac:dyDescent="0.2">
      <c r="B45" s="249"/>
      <c r="AN45" s="1274"/>
      <c r="AO45" s="1275"/>
      <c r="AP45" s="1275"/>
      <c r="AQ45" s="1275"/>
      <c r="AR45" s="1275"/>
      <c r="AS45" s="1275"/>
      <c r="AT45" s="1275"/>
      <c r="AU45" s="1275"/>
      <c r="AV45" s="1275"/>
      <c r="AW45" s="1275"/>
      <c r="AX45" s="1275"/>
      <c r="AY45" s="1275"/>
      <c r="AZ45" s="1275"/>
      <c r="BA45" s="1275"/>
      <c r="BB45" s="1275"/>
      <c r="BC45" s="1275"/>
      <c r="BD45" s="1275"/>
      <c r="BE45" s="1275"/>
      <c r="BF45" s="1275"/>
      <c r="BG45" s="1275"/>
      <c r="BH45" s="1275"/>
      <c r="BI45" s="1275"/>
      <c r="BJ45" s="1275"/>
      <c r="BK45" s="1275"/>
      <c r="BL45" s="1275"/>
      <c r="BM45" s="1275"/>
      <c r="BN45" s="1275"/>
      <c r="BO45" s="1275"/>
      <c r="BP45" s="1275"/>
      <c r="BQ45" s="1275"/>
      <c r="BR45" s="1275"/>
      <c r="BS45" s="1275"/>
      <c r="BT45" s="1275"/>
      <c r="BU45" s="1275"/>
      <c r="BV45" s="1275"/>
      <c r="BW45" s="1275"/>
      <c r="BX45" s="1275"/>
      <c r="BY45" s="1275"/>
      <c r="BZ45" s="1275"/>
      <c r="CA45" s="1275"/>
      <c r="CB45" s="1275"/>
      <c r="CC45" s="1275"/>
      <c r="CD45" s="1275"/>
      <c r="CE45" s="1275"/>
      <c r="CF45" s="1275"/>
      <c r="CG45" s="1275"/>
      <c r="CH45" s="1275"/>
      <c r="CI45" s="1275"/>
      <c r="CJ45" s="1275"/>
      <c r="CK45" s="1275"/>
      <c r="CL45" s="1275"/>
      <c r="CM45" s="1275"/>
      <c r="CN45" s="1275"/>
      <c r="CO45" s="1275"/>
      <c r="CP45" s="1275"/>
      <c r="CQ45" s="1275"/>
      <c r="CR45" s="1275"/>
      <c r="CS45" s="1275"/>
      <c r="CT45" s="1275"/>
      <c r="CU45" s="1275"/>
      <c r="CV45" s="1275"/>
      <c r="CW45" s="1275"/>
      <c r="CX45" s="1275"/>
      <c r="CY45" s="1275"/>
      <c r="CZ45" s="1275"/>
      <c r="DA45" s="1275"/>
      <c r="DB45" s="1275"/>
      <c r="DC45" s="1276"/>
    </row>
    <row r="46" spans="2:109" ht="13.2" x14ac:dyDescent="0.2">
      <c r="B46" s="249"/>
      <c r="AN46" s="1274"/>
      <c r="AO46" s="1275"/>
      <c r="AP46" s="1275"/>
      <c r="AQ46" s="1275"/>
      <c r="AR46" s="1275"/>
      <c r="AS46" s="1275"/>
      <c r="AT46" s="1275"/>
      <c r="AU46" s="1275"/>
      <c r="AV46" s="1275"/>
      <c r="AW46" s="1275"/>
      <c r="AX46" s="1275"/>
      <c r="AY46" s="1275"/>
      <c r="AZ46" s="1275"/>
      <c r="BA46" s="1275"/>
      <c r="BB46" s="1275"/>
      <c r="BC46" s="1275"/>
      <c r="BD46" s="1275"/>
      <c r="BE46" s="1275"/>
      <c r="BF46" s="1275"/>
      <c r="BG46" s="1275"/>
      <c r="BH46" s="1275"/>
      <c r="BI46" s="1275"/>
      <c r="BJ46" s="1275"/>
      <c r="BK46" s="1275"/>
      <c r="BL46" s="1275"/>
      <c r="BM46" s="1275"/>
      <c r="BN46" s="1275"/>
      <c r="BO46" s="1275"/>
      <c r="BP46" s="1275"/>
      <c r="BQ46" s="1275"/>
      <c r="BR46" s="1275"/>
      <c r="BS46" s="1275"/>
      <c r="BT46" s="1275"/>
      <c r="BU46" s="1275"/>
      <c r="BV46" s="1275"/>
      <c r="BW46" s="1275"/>
      <c r="BX46" s="1275"/>
      <c r="BY46" s="1275"/>
      <c r="BZ46" s="1275"/>
      <c r="CA46" s="1275"/>
      <c r="CB46" s="1275"/>
      <c r="CC46" s="1275"/>
      <c r="CD46" s="1275"/>
      <c r="CE46" s="1275"/>
      <c r="CF46" s="1275"/>
      <c r="CG46" s="1275"/>
      <c r="CH46" s="1275"/>
      <c r="CI46" s="1275"/>
      <c r="CJ46" s="1275"/>
      <c r="CK46" s="1275"/>
      <c r="CL46" s="1275"/>
      <c r="CM46" s="1275"/>
      <c r="CN46" s="1275"/>
      <c r="CO46" s="1275"/>
      <c r="CP46" s="1275"/>
      <c r="CQ46" s="1275"/>
      <c r="CR46" s="1275"/>
      <c r="CS46" s="1275"/>
      <c r="CT46" s="1275"/>
      <c r="CU46" s="1275"/>
      <c r="CV46" s="1275"/>
      <c r="CW46" s="1275"/>
      <c r="CX46" s="1275"/>
      <c r="CY46" s="1275"/>
      <c r="CZ46" s="1275"/>
      <c r="DA46" s="1275"/>
      <c r="DB46" s="1275"/>
      <c r="DC46" s="1276"/>
    </row>
    <row r="47" spans="2:109" ht="13.2" x14ac:dyDescent="0.2">
      <c r="B47" s="249"/>
      <c r="AN47" s="1277"/>
      <c r="AO47" s="1278"/>
      <c r="AP47" s="1278"/>
      <c r="AQ47" s="1278"/>
      <c r="AR47" s="1278"/>
      <c r="AS47" s="1278"/>
      <c r="AT47" s="1278"/>
      <c r="AU47" s="1278"/>
      <c r="AV47" s="1278"/>
      <c r="AW47" s="1278"/>
      <c r="AX47" s="1278"/>
      <c r="AY47" s="1278"/>
      <c r="AZ47" s="1278"/>
      <c r="BA47" s="1278"/>
      <c r="BB47" s="1278"/>
      <c r="BC47" s="1278"/>
      <c r="BD47" s="1278"/>
      <c r="BE47" s="1278"/>
      <c r="BF47" s="1278"/>
      <c r="BG47" s="1278"/>
      <c r="BH47" s="1278"/>
      <c r="BI47" s="1278"/>
      <c r="BJ47" s="1278"/>
      <c r="BK47" s="1278"/>
      <c r="BL47" s="1278"/>
      <c r="BM47" s="1278"/>
      <c r="BN47" s="1278"/>
      <c r="BO47" s="1278"/>
      <c r="BP47" s="1278"/>
      <c r="BQ47" s="1278"/>
      <c r="BR47" s="1278"/>
      <c r="BS47" s="1278"/>
      <c r="BT47" s="1278"/>
      <c r="BU47" s="1278"/>
      <c r="BV47" s="1278"/>
      <c r="BW47" s="1278"/>
      <c r="BX47" s="1278"/>
      <c r="BY47" s="1278"/>
      <c r="BZ47" s="1278"/>
      <c r="CA47" s="1278"/>
      <c r="CB47" s="1278"/>
      <c r="CC47" s="1278"/>
      <c r="CD47" s="1278"/>
      <c r="CE47" s="1278"/>
      <c r="CF47" s="1278"/>
      <c r="CG47" s="1278"/>
      <c r="CH47" s="1278"/>
      <c r="CI47" s="1278"/>
      <c r="CJ47" s="1278"/>
      <c r="CK47" s="1278"/>
      <c r="CL47" s="1278"/>
      <c r="CM47" s="1278"/>
      <c r="CN47" s="1278"/>
      <c r="CO47" s="1278"/>
      <c r="CP47" s="1278"/>
      <c r="CQ47" s="1278"/>
      <c r="CR47" s="1278"/>
      <c r="CS47" s="1278"/>
      <c r="CT47" s="1278"/>
      <c r="CU47" s="1278"/>
      <c r="CV47" s="1278"/>
      <c r="CW47" s="1278"/>
      <c r="CX47" s="1278"/>
      <c r="CY47" s="1278"/>
      <c r="CZ47" s="1278"/>
      <c r="DA47" s="1278"/>
      <c r="DB47" s="1278"/>
      <c r="DC47" s="1279"/>
    </row>
    <row r="48" spans="2:109" ht="13.2" x14ac:dyDescent="0.2">
      <c r="B48" s="249"/>
      <c r="H48" s="355"/>
      <c r="I48" s="355"/>
      <c r="J48" s="355"/>
      <c r="AN48" s="355"/>
      <c r="AO48" s="355"/>
      <c r="AP48" s="355"/>
      <c r="AZ48" s="355"/>
      <c r="BA48" s="355"/>
      <c r="BB48" s="355"/>
      <c r="BL48" s="355"/>
      <c r="BM48" s="355"/>
      <c r="BN48" s="355"/>
      <c r="BX48" s="355"/>
      <c r="BY48" s="355"/>
      <c r="BZ48" s="355"/>
      <c r="CJ48" s="355"/>
      <c r="CK48" s="355"/>
      <c r="CL48" s="355"/>
      <c r="CV48" s="355"/>
      <c r="CW48" s="355"/>
      <c r="CX48" s="355"/>
    </row>
    <row r="49" spans="1:109" ht="13.2" x14ac:dyDescent="0.2">
      <c r="B49" s="249"/>
      <c r="AN49" s="245" t="s">
        <v>618</v>
      </c>
    </row>
    <row r="50" spans="1:109" ht="13.2" x14ac:dyDescent="0.2">
      <c r="B50" s="249"/>
      <c r="G50" s="1265"/>
      <c r="H50" s="1265"/>
      <c r="I50" s="1265"/>
      <c r="J50" s="1265"/>
      <c r="K50" s="357"/>
      <c r="L50" s="357"/>
      <c r="M50" s="356"/>
      <c r="N50" s="356"/>
      <c r="AN50" s="1267"/>
      <c r="AO50" s="1268"/>
      <c r="AP50" s="1268"/>
      <c r="AQ50" s="1268"/>
      <c r="AR50" s="1268"/>
      <c r="AS50" s="1268"/>
      <c r="AT50" s="1268"/>
      <c r="AU50" s="1268"/>
      <c r="AV50" s="1268"/>
      <c r="AW50" s="1268"/>
      <c r="AX50" s="1268"/>
      <c r="AY50" s="1268"/>
      <c r="AZ50" s="1268"/>
      <c r="BA50" s="1268"/>
      <c r="BB50" s="1268"/>
      <c r="BC50" s="1268"/>
      <c r="BD50" s="1268"/>
      <c r="BE50" s="1268"/>
      <c r="BF50" s="1268"/>
      <c r="BG50" s="1268"/>
      <c r="BH50" s="1268"/>
      <c r="BI50" s="1268"/>
      <c r="BJ50" s="1268"/>
      <c r="BK50" s="1268"/>
      <c r="BL50" s="1268"/>
      <c r="BM50" s="1268"/>
      <c r="BN50" s="1268"/>
      <c r="BO50" s="1269"/>
      <c r="BP50" s="1261" t="s">
        <v>568</v>
      </c>
      <c r="BQ50" s="1261"/>
      <c r="BR50" s="1261"/>
      <c r="BS50" s="1261"/>
      <c r="BT50" s="1261"/>
      <c r="BU50" s="1261"/>
      <c r="BV50" s="1261"/>
      <c r="BW50" s="1261"/>
      <c r="BX50" s="1261" t="s">
        <v>569</v>
      </c>
      <c r="BY50" s="1261"/>
      <c r="BZ50" s="1261"/>
      <c r="CA50" s="1261"/>
      <c r="CB50" s="1261"/>
      <c r="CC50" s="1261"/>
      <c r="CD50" s="1261"/>
      <c r="CE50" s="1261"/>
      <c r="CF50" s="1261" t="s">
        <v>570</v>
      </c>
      <c r="CG50" s="1261"/>
      <c r="CH50" s="1261"/>
      <c r="CI50" s="1261"/>
      <c r="CJ50" s="1261"/>
      <c r="CK50" s="1261"/>
      <c r="CL50" s="1261"/>
      <c r="CM50" s="1261"/>
      <c r="CN50" s="1261" t="s">
        <v>571</v>
      </c>
      <c r="CO50" s="1261"/>
      <c r="CP50" s="1261"/>
      <c r="CQ50" s="1261"/>
      <c r="CR50" s="1261"/>
      <c r="CS50" s="1261"/>
      <c r="CT50" s="1261"/>
      <c r="CU50" s="1261"/>
      <c r="CV50" s="1261" t="s">
        <v>572</v>
      </c>
      <c r="CW50" s="1261"/>
      <c r="CX50" s="1261"/>
      <c r="CY50" s="1261"/>
      <c r="CZ50" s="1261"/>
      <c r="DA50" s="1261"/>
      <c r="DB50" s="1261"/>
      <c r="DC50" s="1261"/>
    </row>
    <row r="51" spans="1:109" ht="13.5" customHeight="1" x14ac:dyDescent="0.2">
      <c r="B51" s="249"/>
      <c r="G51" s="1270"/>
      <c r="H51" s="1270"/>
      <c r="I51" s="1280"/>
      <c r="J51" s="1280"/>
      <c r="K51" s="1266"/>
      <c r="L51" s="1266"/>
      <c r="M51" s="1266"/>
      <c r="N51" s="1266"/>
      <c r="AM51" s="355"/>
      <c r="AN51" s="1262" t="s">
        <v>617</v>
      </c>
      <c r="AO51" s="1262"/>
      <c r="AP51" s="1262"/>
      <c r="AQ51" s="1262"/>
      <c r="AR51" s="1262"/>
      <c r="AS51" s="1262"/>
      <c r="AT51" s="1262"/>
      <c r="AU51" s="1262"/>
      <c r="AV51" s="1262"/>
      <c r="AW51" s="1262"/>
      <c r="AX51" s="1262"/>
      <c r="AY51" s="1262"/>
      <c r="AZ51" s="1262"/>
      <c r="BA51" s="1262"/>
      <c r="BB51" s="1262" t="s">
        <v>615</v>
      </c>
      <c r="BC51" s="1262"/>
      <c r="BD51" s="1262"/>
      <c r="BE51" s="1262"/>
      <c r="BF51" s="1262"/>
      <c r="BG51" s="1262"/>
      <c r="BH51" s="1262"/>
      <c r="BI51" s="1262"/>
      <c r="BJ51" s="1262"/>
      <c r="BK51" s="1262"/>
      <c r="BL51" s="1262"/>
      <c r="BM51" s="1262"/>
      <c r="BN51" s="1262"/>
      <c r="BO51" s="1262"/>
      <c r="BP51" s="1259"/>
      <c r="BQ51" s="1259"/>
      <c r="BR51" s="1259"/>
      <c r="BS51" s="1259"/>
      <c r="BT51" s="1259"/>
      <c r="BU51" s="1259"/>
      <c r="BV51" s="1259"/>
      <c r="BW51" s="1259"/>
      <c r="BX51" s="1259"/>
      <c r="BY51" s="1259"/>
      <c r="BZ51" s="1259"/>
      <c r="CA51" s="1259"/>
      <c r="CB51" s="1259"/>
      <c r="CC51" s="1259"/>
      <c r="CD51" s="1259"/>
      <c r="CE51" s="1259"/>
      <c r="CF51" s="1259"/>
      <c r="CG51" s="1259"/>
      <c r="CH51" s="1259"/>
      <c r="CI51" s="1259"/>
      <c r="CJ51" s="1259"/>
      <c r="CK51" s="1259"/>
      <c r="CL51" s="1259"/>
      <c r="CM51" s="1259"/>
      <c r="CN51" s="1259"/>
      <c r="CO51" s="1259"/>
      <c r="CP51" s="1259"/>
      <c r="CQ51" s="1259"/>
      <c r="CR51" s="1259"/>
      <c r="CS51" s="1259"/>
      <c r="CT51" s="1259"/>
      <c r="CU51" s="1259"/>
      <c r="CV51" s="1259"/>
      <c r="CW51" s="1259"/>
      <c r="CX51" s="1259"/>
      <c r="CY51" s="1259"/>
      <c r="CZ51" s="1259"/>
      <c r="DA51" s="1259"/>
      <c r="DB51" s="1259"/>
      <c r="DC51" s="1259"/>
    </row>
    <row r="52" spans="1:109" ht="13.2" x14ac:dyDescent="0.2">
      <c r="B52" s="249"/>
      <c r="G52" s="1270"/>
      <c r="H52" s="1270"/>
      <c r="I52" s="1280"/>
      <c r="J52" s="1280"/>
      <c r="K52" s="1266"/>
      <c r="L52" s="1266"/>
      <c r="M52" s="1266"/>
      <c r="N52" s="1266"/>
      <c r="AM52" s="355"/>
      <c r="AN52" s="1262"/>
      <c r="AO52" s="1262"/>
      <c r="AP52" s="1262"/>
      <c r="AQ52" s="1262"/>
      <c r="AR52" s="1262"/>
      <c r="AS52" s="1262"/>
      <c r="AT52" s="1262"/>
      <c r="AU52" s="1262"/>
      <c r="AV52" s="1262"/>
      <c r="AW52" s="1262"/>
      <c r="AX52" s="1262"/>
      <c r="AY52" s="1262"/>
      <c r="AZ52" s="1262"/>
      <c r="BA52" s="1262"/>
      <c r="BB52" s="1262"/>
      <c r="BC52" s="1262"/>
      <c r="BD52" s="1262"/>
      <c r="BE52" s="1262"/>
      <c r="BF52" s="1262"/>
      <c r="BG52" s="1262"/>
      <c r="BH52" s="1262"/>
      <c r="BI52" s="1262"/>
      <c r="BJ52" s="1262"/>
      <c r="BK52" s="1262"/>
      <c r="BL52" s="1262"/>
      <c r="BM52" s="1262"/>
      <c r="BN52" s="1262"/>
      <c r="BO52" s="1262"/>
      <c r="BP52" s="1259"/>
      <c r="BQ52" s="1259"/>
      <c r="BR52" s="1259"/>
      <c r="BS52" s="1259"/>
      <c r="BT52" s="1259"/>
      <c r="BU52" s="1259"/>
      <c r="BV52" s="1259"/>
      <c r="BW52" s="1259"/>
      <c r="BX52" s="1259"/>
      <c r="BY52" s="1259"/>
      <c r="BZ52" s="1259"/>
      <c r="CA52" s="1259"/>
      <c r="CB52" s="1259"/>
      <c r="CC52" s="1259"/>
      <c r="CD52" s="1259"/>
      <c r="CE52" s="1259"/>
      <c r="CF52" s="1259"/>
      <c r="CG52" s="1259"/>
      <c r="CH52" s="1259"/>
      <c r="CI52" s="1259"/>
      <c r="CJ52" s="1259"/>
      <c r="CK52" s="1259"/>
      <c r="CL52" s="1259"/>
      <c r="CM52" s="1259"/>
      <c r="CN52" s="1259"/>
      <c r="CO52" s="1259"/>
      <c r="CP52" s="1259"/>
      <c r="CQ52" s="1259"/>
      <c r="CR52" s="1259"/>
      <c r="CS52" s="1259"/>
      <c r="CT52" s="1259"/>
      <c r="CU52" s="1259"/>
      <c r="CV52" s="1259"/>
      <c r="CW52" s="1259"/>
      <c r="CX52" s="1259"/>
      <c r="CY52" s="1259"/>
      <c r="CZ52" s="1259"/>
      <c r="DA52" s="1259"/>
      <c r="DB52" s="1259"/>
      <c r="DC52" s="1259"/>
    </row>
    <row r="53" spans="1:109" ht="13.2" x14ac:dyDescent="0.2">
      <c r="A53" s="363"/>
      <c r="B53" s="249"/>
      <c r="G53" s="1270"/>
      <c r="H53" s="1270"/>
      <c r="I53" s="1265"/>
      <c r="J53" s="1265"/>
      <c r="K53" s="1266"/>
      <c r="L53" s="1266"/>
      <c r="M53" s="1266"/>
      <c r="N53" s="1266"/>
      <c r="AM53" s="355"/>
      <c r="AN53" s="1262"/>
      <c r="AO53" s="1262"/>
      <c r="AP53" s="1262"/>
      <c r="AQ53" s="1262"/>
      <c r="AR53" s="1262"/>
      <c r="AS53" s="1262"/>
      <c r="AT53" s="1262"/>
      <c r="AU53" s="1262"/>
      <c r="AV53" s="1262"/>
      <c r="AW53" s="1262"/>
      <c r="AX53" s="1262"/>
      <c r="AY53" s="1262"/>
      <c r="AZ53" s="1262"/>
      <c r="BA53" s="1262"/>
      <c r="BB53" s="1262" t="s">
        <v>621</v>
      </c>
      <c r="BC53" s="1262"/>
      <c r="BD53" s="1262"/>
      <c r="BE53" s="1262"/>
      <c r="BF53" s="1262"/>
      <c r="BG53" s="1262"/>
      <c r="BH53" s="1262"/>
      <c r="BI53" s="1262"/>
      <c r="BJ53" s="1262"/>
      <c r="BK53" s="1262"/>
      <c r="BL53" s="1262"/>
      <c r="BM53" s="1262"/>
      <c r="BN53" s="1262"/>
      <c r="BO53" s="1262"/>
      <c r="BP53" s="1259">
        <v>64.7</v>
      </c>
      <c r="BQ53" s="1259"/>
      <c r="BR53" s="1259"/>
      <c r="BS53" s="1259"/>
      <c r="BT53" s="1259"/>
      <c r="BU53" s="1259"/>
      <c r="BV53" s="1259"/>
      <c r="BW53" s="1259"/>
      <c r="BX53" s="1259">
        <v>65.900000000000006</v>
      </c>
      <c r="BY53" s="1259"/>
      <c r="BZ53" s="1259"/>
      <c r="CA53" s="1259"/>
      <c r="CB53" s="1259"/>
      <c r="CC53" s="1259"/>
      <c r="CD53" s="1259"/>
      <c r="CE53" s="1259"/>
      <c r="CF53" s="1259">
        <v>67.3</v>
      </c>
      <c r="CG53" s="1259"/>
      <c r="CH53" s="1259"/>
      <c r="CI53" s="1259"/>
      <c r="CJ53" s="1259"/>
      <c r="CK53" s="1259"/>
      <c r="CL53" s="1259"/>
      <c r="CM53" s="1259"/>
      <c r="CN53" s="1259">
        <v>68.2</v>
      </c>
      <c r="CO53" s="1259"/>
      <c r="CP53" s="1259"/>
      <c r="CQ53" s="1259"/>
      <c r="CR53" s="1259"/>
      <c r="CS53" s="1259"/>
      <c r="CT53" s="1259"/>
      <c r="CU53" s="1259"/>
      <c r="CV53" s="1259">
        <v>69.5</v>
      </c>
      <c r="CW53" s="1259"/>
      <c r="CX53" s="1259"/>
      <c r="CY53" s="1259"/>
      <c r="CZ53" s="1259"/>
      <c r="DA53" s="1259"/>
      <c r="DB53" s="1259"/>
      <c r="DC53" s="1259"/>
    </row>
    <row r="54" spans="1:109" ht="13.2" x14ac:dyDescent="0.2">
      <c r="A54" s="363"/>
      <c r="B54" s="249"/>
      <c r="G54" s="1270"/>
      <c r="H54" s="1270"/>
      <c r="I54" s="1265"/>
      <c r="J54" s="1265"/>
      <c r="K54" s="1266"/>
      <c r="L54" s="1266"/>
      <c r="M54" s="1266"/>
      <c r="N54" s="1266"/>
      <c r="AM54" s="355"/>
      <c r="AN54" s="1262"/>
      <c r="AO54" s="1262"/>
      <c r="AP54" s="1262"/>
      <c r="AQ54" s="1262"/>
      <c r="AR54" s="1262"/>
      <c r="AS54" s="1262"/>
      <c r="AT54" s="1262"/>
      <c r="AU54" s="1262"/>
      <c r="AV54" s="1262"/>
      <c r="AW54" s="1262"/>
      <c r="AX54" s="1262"/>
      <c r="AY54" s="1262"/>
      <c r="AZ54" s="1262"/>
      <c r="BA54" s="1262"/>
      <c r="BB54" s="1262"/>
      <c r="BC54" s="1262"/>
      <c r="BD54" s="1262"/>
      <c r="BE54" s="1262"/>
      <c r="BF54" s="1262"/>
      <c r="BG54" s="1262"/>
      <c r="BH54" s="1262"/>
      <c r="BI54" s="1262"/>
      <c r="BJ54" s="1262"/>
      <c r="BK54" s="1262"/>
      <c r="BL54" s="1262"/>
      <c r="BM54" s="1262"/>
      <c r="BN54" s="1262"/>
      <c r="BO54" s="1262"/>
      <c r="BP54" s="1259"/>
      <c r="BQ54" s="1259"/>
      <c r="BR54" s="1259"/>
      <c r="BS54" s="1259"/>
      <c r="BT54" s="1259"/>
      <c r="BU54" s="1259"/>
      <c r="BV54" s="1259"/>
      <c r="BW54" s="1259"/>
      <c r="BX54" s="1259"/>
      <c r="BY54" s="1259"/>
      <c r="BZ54" s="1259"/>
      <c r="CA54" s="1259"/>
      <c r="CB54" s="1259"/>
      <c r="CC54" s="1259"/>
      <c r="CD54" s="1259"/>
      <c r="CE54" s="1259"/>
      <c r="CF54" s="1259"/>
      <c r="CG54" s="1259"/>
      <c r="CH54" s="1259"/>
      <c r="CI54" s="1259"/>
      <c r="CJ54" s="1259"/>
      <c r="CK54" s="1259"/>
      <c r="CL54" s="1259"/>
      <c r="CM54" s="1259"/>
      <c r="CN54" s="1259"/>
      <c r="CO54" s="1259"/>
      <c r="CP54" s="1259"/>
      <c r="CQ54" s="1259"/>
      <c r="CR54" s="1259"/>
      <c r="CS54" s="1259"/>
      <c r="CT54" s="1259"/>
      <c r="CU54" s="1259"/>
      <c r="CV54" s="1259"/>
      <c r="CW54" s="1259"/>
      <c r="CX54" s="1259"/>
      <c r="CY54" s="1259"/>
      <c r="CZ54" s="1259"/>
      <c r="DA54" s="1259"/>
      <c r="DB54" s="1259"/>
      <c r="DC54" s="1259"/>
    </row>
    <row r="55" spans="1:109" ht="13.2" x14ac:dyDescent="0.2">
      <c r="A55" s="363"/>
      <c r="B55" s="249"/>
      <c r="G55" s="1265"/>
      <c r="H55" s="1265"/>
      <c r="I55" s="1265"/>
      <c r="J55" s="1265"/>
      <c r="K55" s="1266"/>
      <c r="L55" s="1266"/>
      <c r="M55" s="1266"/>
      <c r="N55" s="1266"/>
      <c r="AN55" s="1261" t="s">
        <v>616</v>
      </c>
      <c r="AO55" s="1261"/>
      <c r="AP55" s="1261"/>
      <c r="AQ55" s="1261"/>
      <c r="AR55" s="1261"/>
      <c r="AS55" s="1261"/>
      <c r="AT55" s="1261"/>
      <c r="AU55" s="1261"/>
      <c r="AV55" s="1261"/>
      <c r="AW55" s="1261"/>
      <c r="AX55" s="1261"/>
      <c r="AY55" s="1261"/>
      <c r="AZ55" s="1261"/>
      <c r="BA55" s="1261"/>
      <c r="BB55" s="1262" t="s">
        <v>615</v>
      </c>
      <c r="BC55" s="1262"/>
      <c r="BD55" s="1262"/>
      <c r="BE55" s="1262"/>
      <c r="BF55" s="1262"/>
      <c r="BG55" s="1262"/>
      <c r="BH55" s="1262"/>
      <c r="BI55" s="1262"/>
      <c r="BJ55" s="1262"/>
      <c r="BK55" s="1262"/>
      <c r="BL55" s="1262"/>
      <c r="BM55" s="1262"/>
      <c r="BN55" s="1262"/>
      <c r="BO55" s="1262"/>
      <c r="BP55" s="1259">
        <v>31.9</v>
      </c>
      <c r="BQ55" s="1259"/>
      <c r="BR55" s="1259"/>
      <c r="BS55" s="1259"/>
      <c r="BT55" s="1259"/>
      <c r="BU55" s="1259"/>
      <c r="BV55" s="1259"/>
      <c r="BW55" s="1259"/>
      <c r="BX55" s="1259">
        <v>24.2</v>
      </c>
      <c r="BY55" s="1259"/>
      <c r="BZ55" s="1259"/>
      <c r="CA55" s="1259"/>
      <c r="CB55" s="1259"/>
      <c r="CC55" s="1259"/>
      <c r="CD55" s="1259"/>
      <c r="CE55" s="1259"/>
      <c r="CF55" s="1259">
        <v>22.1</v>
      </c>
      <c r="CG55" s="1259"/>
      <c r="CH55" s="1259"/>
      <c r="CI55" s="1259"/>
      <c r="CJ55" s="1259"/>
      <c r="CK55" s="1259"/>
      <c r="CL55" s="1259"/>
      <c r="CM55" s="1259"/>
      <c r="CN55" s="1259">
        <v>20.399999999999999</v>
      </c>
      <c r="CO55" s="1259"/>
      <c r="CP55" s="1259"/>
      <c r="CQ55" s="1259"/>
      <c r="CR55" s="1259"/>
      <c r="CS55" s="1259"/>
      <c r="CT55" s="1259"/>
      <c r="CU55" s="1259"/>
      <c r="CV55" s="1259">
        <v>11.2</v>
      </c>
      <c r="CW55" s="1259"/>
      <c r="CX55" s="1259"/>
      <c r="CY55" s="1259"/>
      <c r="CZ55" s="1259"/>
      <c r="DA55" s="1259"/>
      <c r="DB55" s="1259"/>
      <c r="DC55" s="1259"/>
    </row>
    <row r="56" spans="1:109" ht="13.2" x14ac:dyDescent="0.2">
      <c r="A56" s="363"/>
      <c r="B56" s="249"/>
      <c r="G56" s="1265"/>
      <c r="H56" s="1265"/>
      <c r="I56" s="1265"/>
      <c r="J56" s="1265"/>
      <c r="K56" s="1266"/>
      <c r="L56" s="1266"/>
      <c r="M56" s="1266"/>
      <c r="N56" s="1266"/>
      <c r="AN56" s="1261"/>
      <c r="AO56" s="1261"/>
      <c r="AP56" s="1261"/>
      <c r="AQ56" s="1261"/>
      <c r="AR56" s="1261"/>
      <c r="AS56" s="1261"/>
      <c r="AT56" s="1261"/>
      <c r="AU56" s="1261"/>
      <c r="AV56" s="1261"/>
      <c r="AW56" s="1261"/>
      <c r="AX56" s="1261"/>
      <c r="AY56" s="1261"/>
      <c r="AZ56" s="1261"/>
      <c r="BA56" s="1261"/>
      <c r="BB56" s="1262"/>
      <c r="BC56" s="1262"/>
      <c r="BD56" s="1262"/>
      <c r="BE56" s="1262"/>
      <c r="BF56" s="1262"/>
      <c r="BG56" s="1262"/>
      <c r="BH56" s="1262"/>
      <c r="BI56" s="1262"/>
      <c r="BJ56" s="1262"/>
      <c r="BK56" s="1262"/>
      <c r="BL56" s="1262"/>
      <c r="BM56" s="1262"/>
      <c r="BN56" s="1262"/>
      <c r="BO56" s="1262"/>
      <c r="BP56" s="1259"/>
      <c r="BQ56" s="1259"/>
      <c r="BR56" s="1259"/>
      <c r="BS56" s="1259"/>
      <c r="BT56" s="1259"/>
      <c r="BU56" s="1259"/>
      <c r="BV56" s="1259"/>
      <c r="BW56" s="1259"/>
      <c r="BX56" s="1259"/>
      <c r="BY56" s="1259"/>
      <c r="BZ56" s="1259"/>
      <c r="CA56" s="1259"/>
      <c r="CB56" s="1259"/>
      <c r="CC56" s="1259"/>
      <c r="CD56" s="1259"/>
      <c r="CE56" s="1259"/>
      <c r="CF56" s="1259"/>
      <c r="CG56" s="1259"/>
      <c r="CH56" s="1259"/>
      <c r="CI56" s="1259"/>
      <c r="CJ56" s="1259"/>
      <c r="CK56" s="1259"/>
      <c r="CL56" s="1259"/>
      <c r="CM56" s="1259"/>
      <c r="CN56" s="1259"/>
      <c r="CO56" s="1259"/>
      <c r="CP56" s="1259"/>
      <c r="CQ56" s="1259"/>
      <c r="CR56" s="1259"/>
      <c r="CS56" s="1259"/>
      <c r="CT56" s="1259"/>
      <c r="CU56" s="1259"/>
      <c r="CV56" s="1259"/>
      <c r="CW56" s="1259"/>
      <c r="CX56" s="1259"/>
      <c r="CY56" s="1259"/>
      <c r="CZ56" s="1259"/>
      <c r="DA56" s="1259"/>
      <c r="DB56" s="1259"/>
      <c r="DC56" s="1259"/>
    </row>
    <row r="57" spans="1:109" s="363" customFormat="1" ht="13.2" x14ac:dyDescent="0.2">
      <c r="B57" s="368"/>
      <c r="G57" s="1265"/>
      <c r="H57" s="1265"/>
      <c r="I57" s="1263"/>
      <c r="J57" s="1263"/>
      <c r="K57" s="1266"/>
      <c r="L57" s="1266"/>
      <c r="M57" s="1266"/>
      <c r="N57" s="1266"/>
      <c r="AM57" s="245"/>
      <c r="AN57" s="1261"/>
      <c r="AO57" s="1261"/>
      <c r="AP57" s="1261"/>
      <c r="AQ57" s="1261"/>
      <c r="AR57" s="1261"/>
      <c r="AS57" s="1261"/>
      <c r="AT57" s="1261"/>
      <c r="AU57" s="1261"/>
      <c r="AV57" s="1261"/>
      <c r="AW57" s="1261"/>
      <c r="AX57" s="1261"/>
      <c r="AY57" s="1261"/>
      <c r="AZ57" s="1261"/>
      <c r="BA57" s="1261"/>
      <c r="BB57" s="1262" t="s">
        <v>621</v>
      </c>
      <c r="BC57" s="1262"/>
      <c r="BD57" s="1262"/>
      <c r="BE57" s="1262"/>
      <c r="BF57" s="1262"/>
      <c r="BG57" s="1262"/>
      <c r="BH57" s="1262"/>
      <c r="BI57" s="1262"/>
      <c r="BJ57" s="1262"/>
      <c r="BK57" s="1262"/>
      <c r="BL57" s="1262"/>
      <c r="BM57" s="1262"/>
      <c r="BN57" s="1262"/>
      <c r="BO57" s="1262"/>
      <c r="BP57" s="1259">
        <v>59.4</v>
      </c>
      <c r="BQ57" s="1259"/>
      <c r="BR57" s="1259"/>
      <c r="BS57" s="1259"/>
      <c r="BT57" s="1259"/>
      <c r="BU57" s="1259"/>
      <c r="BV57" s="1259"/>
      <c r="BW57" s="1259"/>
      <c r="BX57" s="1259">
        <v>60.1</v>
      </c>
      <c r="BY57" s="1259"/>
      <c r="BZ57" s="1259"/>
      <c r="CA57" s="1259"/>
      <c r="CB57" s="1259"/>
      <c r="CC57" s="1259"/>
      <c r="CD57" s="1259"/>
      <c r="CE57" s="1259"/>
      <c r="CF57" s="1259">
        <v>61.5</v>
      </c>
      <c r="CG57" s="1259"/>
      <c r="CH57" s="1259"/>
      <c r="CI57" s="1259"/>
      <c r="CJ57" s="1259"/>
      <c r="CK57" s="1259"/>
      <c r="CL57" s="1259"/>
      <c r="CM57" s="1259"/>
      <c r="CN57" s="1259">
        <v>63.1</v>
      </c>
      <c r="CO57" s="1259"/>
      <c r="CP57" s="1259"/>
      <c r="CQ57" s="1259"/>
      <c r="CR57" s="1259"/>
      <c r="CS57" s="1259"/>
      <c r="CT57" s="1259"/>
      <c r="CU57" s="1259"/>
      <c r="CV57" s="1259">
        <v>63.2</v>
      </c>
      <c r="CW57" s="1259"/>
      <c r="CX57" s="1259"/>
      <c r="CY57" s="1259"/>
      <c r="CZ57" s="1259"/>
      <c r="DA57" s="1259"/>
      <c r="DB57" s="1259"/>
      <c r="DC57" s="1259"/>
      <c r="DD57" s="373"/>
      <c r="DE57" s="368"/>
    </row>
    <row r="58" spans="1:109" s="363" customFormat="1" ht="13.2" x14ac:dyDescent="0.2">
      <c r="A58" s="245"/>
      <c r="B58" s="368"/>
      <c r="G58" s="1265"/>
      <c r="H58" s="1265"/>
      <c r="I58" s="1263"/>
      <c r="J58" s="1263"/>
      <c r="K58" s="1266"/>
      <c r="L58" s="1266"/>
      <c r="M58" s="1266"/>
      <c r="N58" s="1266"/>
      <c r="AM58" s="245"/>
      <c r="AN58" s="1261"/>
      <c r="AO58" s="1261"/>
      <c r="AP58" s="1261"/>
      <c r="AQ58" s="1261"/>
      <c r="AR58" s="1261"/>
      <c r="AS58" s="1261"/>
      <c r="AT58" s="1261"/>
      <c r="AU58" s="1261"/>
      <c r="AV58" s="1261"/>
      <c r="AW58" s="1261"/>
      <c r="AX58" s="1261"/>
      <c r="AY58" s="1261"/>
      <c r="AZ58" s="1261"/>
      <c r="BA58" s="1261"/>
      <c r="BB58" s="1262"/>
      <c r="BC58" s="1262"/>
      <c r="BD58" s="1262"/>
      <c r="BE58" s="1262"/>
      <c r="BF58" s="1262"/>
      <c r="BG58" s="1262"/>
      <c r="BH58" s="1262"/>
      <c r="BI58" s="1262"/>
      <c r="BJ58" s="1262"/>
      <c r="BK58" s="1262"/>
      <c r="BL58" s="1262"/>
      <c r="BM58" s="1262"/>
      <c r="BN58" s="1262"/>
      <c r="BO58" s="1262"/>
      <c r="BP58" s="1259"/>
      <c r="BQ58" s="1259"/>
      <c r="BR58" s="1259"/>
      <c r="BS58" s="1259"/>
      <c r="BT58" s="1259"/>
      <c r="BU58" s="1259"/>
      <c r="BV58" s="1259"/>
      <c r="BW58" s="1259"/>
      <c r="BX58" s="1259"/>
      <c r="BY58" s="1259"/>
      <c r="BZ58" s="1259"/>
      <c r="CA58" s="1259"/>
      <c r="CB58" s="1259"/>
      <c r="CC58" s="1259"/>
      <c r="CD58" s="1259"/>
      <c r="CE58" s="1259"/>
      <c r="CF58" s="1259"/>
      <c r="CG58" s="1259"/>
      <c r="CH58" s="1259"/>
      <c r="CI58" s="1259"/>
      <c r="CJ58" s="1259"/>
      <c r="CK58" s="1259"/>
      <c r="CL58" s="1259"/>
      <c r="CM58" s="1259"/>
      <c r="CN58" s="1259"/>
      <c r="CO58" s="1259"/>
      <c r="CP58" s="1259"/>
      <c r="CQ58" s="1259"/>
      <c r="CR58" s="1259"/>
      <c r="CS58" s="1259"/>
      <c r="CT58" s="1259"/>
      <c r="CU58" s="1259"/>
      <c r="CV58" s="1259"/>
      <c r="CW58" s="1259"/>
      <c r="CX58" s="1259"/>
      <c r="CY58" s="1259"/>
      <c r="CZ58" s="1259"/>
      <c r="DA58" s="1259"/>
      <c r="DB58" s="1259"/>
      <c r="DC58" s="1259"/>
      <c r="DD58" s="373"/>
      <c r="DE58" s="368"/>
    </row>
    <row r="59" spans="1:109" s="363" customFormat="1" ht="13.2" x14ac:dyDescent="0.2">
      <c r="A59" s="245"/>
      <c r="B59" s="368"/>
      <c r="K59" s="374"/>
      <c r="L59" s="374"/>
      <c r="M59" s="374"/>
      <c r="N59" s="374"/>
      <c r="AQ59" s="374"/>
      <c r="AR59" s="374"/>
      <c r="AS59" s="374"/>
      <c r="AT59" s="374"/>
      <c r="BC59" s="374"/>
      <c r="BD59" s="374"/>
      <c r="BE59" s="374"/>
      <c r="BF59" s="374"/>
      <c r="BO59" s="374"/>
      <c r="BP59" s="374"/>
      <c r="BQ59" s="374"/>
      <c r="BR59" s="374"/>
      <c r="CA59" s="374"/>
      <c r="CB59" s="374"/>
      <c r="CC59" s="374"/>
      <c r="CD59" s="374"/>
      <c r="CM59" s="374"/>
      <c r="CN59" s="374"/>
      <c r="CO59" s="374"/>
      <c r="CP59" s="374"/>
      <c r="CY59" s="374"/>
      <c r="CZ59" s="374"/>
      <c r="DA59" s="374"/>
      <c r="DB59" s="374"/>
      <c r="DC59" s="374"/>
      <c r="DD59" s="373"/>
      <c r="DE59" s="368"/>
    </row>
    <row r="60" spans="1:109" s="363" customFormat="1" ht="13.2" x14ac:dyDescent="0.2">
      <c r="A60" s="245"/>
      <c r="B60" s="368"/>
      <c r="K60" s="374"/>
      <c r="L60" s="374"/>
      <c r="M60" s="374"/>
      <c r="N60" s="374"/>
      <c r="AQ60" s="374"/>
      <c r="AR60" s="374"/>
      <c r="AS60" s="374"/>
      <c r="AT60" s="374"/>
      <c r="BC60" s="374"/>
      <c r="BD60" s="374"/>
      <c r="BE60" s="374"/>
      <c r="BF60" s="374"/>
      <c r="BO60" s="374"/>
      <c r="BP60" s="374"/>
      <c r="BQ60" s="374"/>
      <c r="BR60" s="374"/>
      <c r="CA60" s="374"/>
      <c r="CB60" s="374"/>
      <c r="CC60" s="374"/>
      <c r="CD60" s="374"/>
      <c r="CM60" s="374"/>
      <c r="CN60" s="374"/>
      <c r="CO60" s="374"/>
      <c r="CP60" s="374"/>
      <c r="CY60" s="374"/>
      <c r="CZ60" s="374"/>
      <c r="DA60" s="374"/>
      <c r="DB60" s="374"/>
      <c r="DC60" s="374"/>
      <c r="DD60" s="373"/>
      <c r="DE60" s="368"/>
    </row>
    <row r="61" spans="1:109" s="363" customFormat="1" ht="13.2" x14ac:dyDescent="0.2">
      <c r="A61" s="245"/>
      <c r="B61" s="372"/>
      <c r="C61" s="371"/>
      <c r="D61" s="371"/>
      <c r="E61" s="371"/>
      <c r="F61" s="371"/>
      <c r="G61" s="371"/>
      <c r="H61" s="371"/>
      <c r="I61" s="371"/>
      <c r="J61" s="371"/>
      <c r="K61" s="371"/>
      <c r="L61" s="371"/>
      <c r="M61" s="370"/>
      <c r="N61" s="370"/>
      <c r="O61" s="371"/>
      <c r="P61" s="371"/>
      <c r="Q61" s="371"/>
      <c r="R61" s="371"/>
      <c r="S61" s="371"/>
      <c r="T61" s="371"/>
      <c r="U61" s="371"/>
      <c r="V61" s="371"/>
      <c r="W61" s="371"/>
      <c r="X61" s="371"/>
      <c r="Y61" s="371"/>
      <c r="Z61" s="371"/>
      <c r="AA61" s="371"/>
      <c r="AB61" s="371"/>
      <c r="AC61" s="371"/>
      <c r="AD61" s="371"/>
      <c r="AE61" s="371"/>
      <c r="AF61" s="371"/>
      <c r="AG61" s="371"/>
      <c r="AH61" s="371"/>
      <c r="AI61" s="371"/>
      <c r="AJ61" s="371"/>
      <c r="AK61" s="371"/>
      <c r="AL61" s="371"/>
      <c r="AM61" s="371"/>
      <c r="AN61" s="371"/>
      <c r="AO61" s="371"/>
      <c r="AP61" s="371"/>
      <c r="AQ61" s="371"/>
      <c r="AR61" s="371"/>
      <c r="AS61" s="370"/>
      <c r="AT61" s="370"/>
      <c r="AU61" s="371"/>
      <c r="AV61" s="371"/>
      <c r="AW61" s="371"/>
      <c r="AX61" s="371"/>
      <c r="AY61" s="371"/>
      <c r="AZ61" s="371"/>
      <c r="BA61" s="371"/>
      <c r="BB61" s="371"/>
      <c r="BC61" s="371"/>
      <c r="BD61" s="371"/>
      <c r="BE61" s="370"/>
      <c r="BF61" s="370"/>
      <c r="BG61" s="371"/>
      <c r="BH61" s="371"/>
      <c r="BI61" s="371"/>
      <c r="BJ61" s="371"/>
      <c r="BK61" s="371"/>
      <c r="BL61" s="371"/>
      <c r="BM61" s="371"/>
      <c r="BN61" s="371"/>
      <c r="BO61" s="371"/>
      <c r="BP61" s="371"/>
      <c r="BQ61" s="370"/>
      <c r="BR61" s="370"/>
      <c r="BS61" s="371"/>
      <c r="BT61" s="371"/>
      <c r="BU61" s="371"/>
      <c r="BV61" s="371"/>
      <c r="BW61" s="371"/>
      <c r="BX61" s="371"/>
      <c r="BY61" s="371"/>
      <c r="BZ61" s="371"/>
      <c r="CA61" s="371"/>
      <c r="CB61" s="371"/>
      <c r="CC61" s="370"/>
      <c r="CD61" s="370"/>
      <c r="CE61" s="371"/>
      <c r="CF61" s="371"/>
      <c r="CG61" s="371"/>
      <c r="CH61" s="371"/>
      <c r="CI61" s="371"/>
      <c r="CJ61" s="371"/>
      <c r="CK61" s="371"/>
      <c r="CL61" s="371"/>
      <c r="CM61" s="371"/>
      <c r="CN61" s="371"/>
      <c r="CO61" s="370"/>
      <c r="CP61" s="370"/>
      <c r="CQ61" s="371"/>
      <c r="CR61" s="371"/>
      <c r="CS61" s="371"/>
      <c r="CT61" s="371"/>
      <c r="CU61" s="371"/>
      <c r="CV61" s="371"/>
      <c r="CW61" s="371"/>
      <c r="CX61" s="371"/>
      <c r="CY61" s="371"/>
      <c r="CZ61" s="371"/>
      <c r="DA61" s="370"/>
      <c r="DB61" s="370"/>
      <c r="DC61" s="370"/>
      <c r="DD61" s="369"/>
      <c r="DE61" s="368"/>
    </row>
    <row r="62" spans="1:109" ht="13.2" x14ac:dyDescent="0.2">
      <c r="B62" s="367"/>
      <c r="C62" s="367"/>
      <c r="D62" s="367"/>
      <c r="E62" s="367"/>
      <c r="F62" s="367"/>
      <c r="G62" s="367"/>
      <c r="H62" s="367"/>
      <c r="I62" s="367"/>
      <c r="J62" s="367"/>
      <c r="K62" s="367"/>
      <c r="L62" s="367"/>
      <c r="M62" s="367"/>
      <c r="N62" s="367"/>
      <c r="O62" s="367"/>
      <c r="P62" s="367"/>
      <c r="Q62" s="367"/>
      <c r="R62" s="367"/>
      <c r="S62" s="367"/>
      <c r="T62" s="367"/>
      <c r="U62" s="367"/>
      <c r="V62" s="367"/>
      <c r="W62" s="367"/>
      <c r="X62" s="367"/>
      <c r="Y62" s="367"/>
      <c r="Z62" s="367"/>
      <c r="AA62" s="367"/>
      <c r="AB62" s="367"/>
      <c r="AC62" s="367"/>
      <c r="AD62" s="367"/>
      <c r="AE62" s="367"/>
      <c r="AF62" s="367"/>
      <c r="AG62" s="367"/>
      <c r="AH62" s="367"/>
      <c r="AI62" s="367"/>
      <c r="AJ62" s="367"/>
      <c r="AK62" s="367"/>
      <c r="AL62" s="367"/>
      <c r="AM62" s="367"/>
      <c r="AN62" s="367"/>
      <c r="AO62" s="367"/>
      <c r="AP62" s="367"/>
      <c r="AQ62" s="367"/>
      <c r="AR62" s="367"/>
      <c r="AS62" s="367"/>
      <c r="AT62" s="367"/>
      <c r="AU62" s="367"/>
      <c r="AV62" s="367"/>
      <c r="AW62" s="367"/>
      <c r="AX62" s="367"/>
      <c r="AY62" s="367"/>
      <c r="AZ62" s="367"/>
      <c r="BA62" s="367"/>
      <c r="BB62" s="367"/>
      <c r="BC62" s="367"/>
      <c r="BD62" s="367"/>
      <c r="BE62" s="367"/>
      <c r="BF62" s="367"/>
      <c r="BG62" s="367"/>
      <c r="BH62" s="367"/>
      <c r="BI62" s="367"/>
      <c r="BJ62" s="367"/>
      <c r="BK62" s="367"/>
      <c r="BL62" s="367"/>
      <c r="BM62" s="367"/>
      <c r="BN62" s="367"/>
      <c r="BO62" s="367"/>
      <c r="BP62" s="367"/>
      <c r="BQ62" s="367"/>
      <c r="BR62" s="367"/>
      <c r="BS62" s="367"/>
      <c r="BT62" s="367"/>
      <c r="BU62" s="367"/>
      <c r="BV62" s="367"/>
      <c r="BW62" s="367"/>
      <c r="BX62" s="367"/>
      <c r="BY62" s="367"/>
      <c r="BZ62" s="367"/>
      <c r="CA62" s="367"/>
      <c r="CB62" s="367"/>
      <c r="CC62" s="367"/>
      <c r="CD62" s="367"/>
      <c r="CE62" s="367"/>
      <c r="CF62" s="367"/>
      <c r="CG62" s="367"/>
      <c r="CH62" s="367"/>
      <c r="CI62" s="367"/>
      <c r="CJ62" s="367"/>
      <c r="CK62" s="367"/>
      <c r="CL62" s="367"/>
      <c r="CM62" s="367"/>
      <c r="CN62" s="367"/>
      <c r="CO62" s="367"/>
      <c r="CP62" s="367"/>
      <c r="CQ62" s="367"/>
      <c r="CR62" s="367"/>
      <c r="CS62" s="367"/>
      <c r="CT62" s="367"/>
      <c r="CU62" s="367"/>
      <c r="CV62" s="367"/>
      <c r="CW62" s="367"/>
      <c r="CX62" s="367"/>
      <c r="CY62" s="367"/>
      <c r="CZ62" s="367"/>
      <c r="DA62" s="367"/>
      <c r="DB62" s="367"/>
      <c r="DC62" s="367"/>
      <c r="DD62" s="367"/>
      <c r="DE62" s="245"/>
    </row>
    <row r="63" spans="1:109" ht="16.2" x14ac:dyDescent="0.2">
      <c r="B63" s="302" t="s">
        <v>620</v>
      </c>
    </row>
    <row r="64" spans="1:109" ht="13.2" x14ac:dyDescent="0.2">
      <c r="B64" s="249"/>
      <c r="G64" s="364"/>
      <c r="I64" s="366"/>
      <c r="J64" s="366"/>
      <c r="K64" s="366"/>
      <c r="L64" s="366"/>
      <c r="M64" s="366"/>
      <c r="N64" s="365"/>
      <c r="AM64" s="364"/>
      <c r="AN64" s="364" t="s">
        <v>619</v>
      </c>
      <c r="AP64" s="363"/>
      <c r="AQ64" s="363"/>
      <c r="AR64" s="363"/>
      <c r="AY64" s="364"/>
      <c r="BA64" s="363"/>
      <c r="BB64" s="363"/>
      <c r="BC64" s="363"/>
      <c r="BK64" s="364"/>
      <c r="BM64" s="363"/>
      <c r="BN64" s="363"/>
      <c r="BO64" s="363"/>
      <c r="BW64" s="364"/>
      <c r="BY64" s="363"/>
      <c r="BZ64" s="363"/>
      <c r="CA64" s="363"/>
      <c r="CI64" s="364"/>
      <c r="CK64" s="363"/>
      <c r="CL64" s="363"/>
      <c r="CM64" s="363"/>
      <c r="CU64" s="364"/>
      <c r="CW64" s="363"/>
      <c r="CX64" s="363"/>
      <c r="CY64" s="363"/>
    </row>
    <row r="65" spans="2:107" ht="13.2" x14ac:dyDescent="0.2">
      <c r="B65" s="249"/>
      <c r="AN65" s="1271" t="s">
        <v>624</v>
      </c>
      <c r="AO65" s="1272"/>
      <c r="AP65" s="1272"/>
      <c r="AQ65" s="1272"/>
      <c r="AR65" s="1272"/>
      <c r="AS65" s="1272"/>
      <c r="AT65" s="1272"/>
      <c r="AU65" s="1272"/>
      <c r="AV65" s="1272"/>
      <c r="AW65" s="1272"/>
      <c r="AX65" s="1272"/>
      <c r="AY65" s="1272"/>
      <c r="AZ65" s="1272"/>
      <c r="BA65" s="1272"/>
      <c r="BB65" s="1272"/>
      <c r="BC65" s="1272"/>
      <c r="BD65" s="1272"/>
      <c r="BE65" s="1272"/>
      <c r="BF65" s="1272"/>
      <c r="BG65" s="1272"/>
      <c r="BH65" s="1272"/>
      <c r="BI65" s="1272"/>
      <c r="BJ65" s="1272"/>
      <c r="BK65" s="1272"/>
      <c r="BL65" s="1272"/>
      <c r="BM65" s="1272"/>
      <c r="BN65" s="1272"/>
      <c r="BO65" s="1272"/>
      <c r="BP65" s="1272"/>
      <c r="BQ65" s="1272"/>
      <c r="BR65" s="1272"/>
      <c r="BS65" s="1272"/>
      <c r="BT65" s="1272"/>
      <c r="BU65" s="1272"/>
      <c r="BV65" s="1272"/>
      <c r="BW65" s="1272"/>
      <c r="BX65" s="1272"/>
      <c r="BY65" s="1272"/>
      <c r="BZ65" s="1272"/>
      <c r="CA65" s="1272"/>
      <c r="CB65" s="1272"/>
      <c r="CC65" s="1272"/>
      <c r="CD65" s="1272"/>
      <c r="CE65" s="1272"/>
      <c r="CF65" s="1272"/>
      <c r="CG65" s="1272"/>
      <c r="CH65" s="1272"/>
      <c r="CI65" s="1272"/>
      <c r="CJ65" s="1272"/>
      <c r="CK65" s="1272"/>
      <c r="CL65" s="1272"/>
      <c r="CM65" s="1272"/>
      <c r="CN65" s="1272"/>
      <c r="CO65" s="1272"/>
      <c r="CP65" s="1272"/>
      <c r="CQ65" s="1272"/>
      <c r="CR65" s="1272"/>
      <c r="CS65" s="1272"/>
      <c r="CT65" s="1272"/>
      <c r="CU65" s="1272"/>
      <c r="CV65" s="1272"/>
      <c r="CW65" s="1272"/>
      <c r="CX65" s="1272"/>
      <c r="CY65" s="1272"/>
      <c r="CZ65" s="1272"/>
      <c r="DA65" s="1272"/>
      <c r="DB65" s="1272"/>
      <c r="DC65" s="1273"/>
    </row>
    <row r="66" spans="2:107" ht="13.2" x14ac:dyDescent="0.2">
      <c r="B66" s="249"/>
      <c r="AN66" s="1274"/>
      <c r="AO66" s="1275"/>
      <c r="AP66" s="1275"/>
      <c r="AQ66" s="1275"/>
      <c r="AR66" s="1275"/>
      <c r="AS66" s="1275"/>
      <c r="AT66" s="1275"/>
      <c r="AU66" s="1275"/>
      <c r="AV66" s="1275"/>
      <c r="AW66" s="1275"/>
      <c r="AX66" s="1275"/>
      <c r="AY66" s="1275"/>
      <c r="AZ66" s="1275"/>
      <c r="BA66" s="1275"/>
      <c r="BB66" s="1275"/>
      <c r="BC66" s="1275"/>
      <c r="BD66" s="1275"/>
      <c r="BE66" s="1275"/>
      <c r="BF66" s="1275"/>
      <c r="BG66" s="1275"/>
      <c r="BH66" s="1275"/>
      <c r="BI66" s="1275"/>
      <c r="BJ66" s="1275"/>
      <c r="BK66" s="1275"/>
      <c r="BL66" s="1275"/>
      <c r="BM66" s="1275"/>
      <c r="BN66" s="1275"/>
      <c r="BO66" s="1275"/>
      <c r="BP66" s="1275"/>
      <c r="BQ66" s="1275"/>
      <c r="BR66" s="1275"/>
      <c r="BS66" s="1275"/>
      <c r="BT66" s="1275"/>
      <c r="BU66" s="1275"/>
      <c r="BV66" s="1275"/>
      <c r="BW66" s="1275"/>
      <c r="BX66" s="1275"/>
      <c r="BY66" s="1275"/>
      <c r="BZ66" s="1275"/>
      <c r="CA66" s="1275"/>
      <c r="CB66" s="1275"/>
      <c r="CC66" s="1275"/>
      <c r="CD66" s="1275"/>
      <c r="CE66" s="1275"/>
      <c r="CF66" s="1275"/>
      <c r="CG66" s="1275"/>
      <c r="CH66" s="1275"/>
      <c r="CI66" s="1275"/>
      <c r="CJ66" s="1275"/>
      <c r="CK66" s="1275"/>
      <c r="CL66" s="1275"/>
      <c r="CM66" s="1275"/>
      <c r="CN66" s="1275"/>
      <c r="CO66" s="1275"/>
      <c r="CP66" s="1275"/>
      <c r="CQ66" s="1275"/>
      <c r="CR66" s="1275"/>
      <c r="CS66" s="1275"/>
      <c r="CT66" s="1275"/>
      <c r="CU66" s="1275"/>
      <c r="CV66" s="1275"/>
      <c r="CW66" s="1275"/>
      <c r="CX66" s="1275"/>
      <c r="CY66" s="1275"/>
      <c r="CZ66" s="1275"/>
      <c r="DA66" s="1275"/>
      <c r="DB66" s="1275"/>
      <c r="DC66" s="1276"/>
    </row>
    <row r="67" spans="2:107" ht="13.2" x14ac:dyDescent="0.2">
      <c r="B67" s="249"/>
      <c r="AN67" s="1274"/>
      <c r="AO67" s="1275"/>
      <c r="AP67" s="1275"/>
      <c r="AQ67" s="1275"/>
      <c r="AR67" s="1275"/>
      <c r="AS67" s="1275"/>
      <c r="AT67" s="1275"/>
      <c r="AU67" s="1275"/>
      <c r="AV67" s="1275"/>
      <c r="AW67" s="1275"/>
      <c r="AX67" s="1275"/>
      <c r="AY67" s="1275"/>
      <c r="AZ67" s="1275"/>
      <c r="BA67" s="1275"/>
      <c r="BB67" s="1275"/>
      <c r="BC67" s="1275"/>
      <c r="BD67" s="1275"/>
      <c r="BE67" s="1275"/>
      <c r="BF67" s="1275"/>
      <c r="BG67" s="1275"/>
      <c r="BH67" s="1275"/>
      <c r="BI67" s="1275"/>
      <c r="BJ67" s="1275"/>
      <c r="BK67" s="1275"/>
      <c r="BL67" s="1275"/>
      <c r="BM67" s="1275"/>
      <c r="BN67" s="1275"/>
      <c r="BO67" s="1275"/>
      <c r="BP67" s="1275"/>
      <c r="BQ67" s="1275"/>
      <c r="BR67" s="1275"/>
      <c r="BS67" s="1275"/>
      <c r="BT67" s="1275"/>
      <c r="BU67" s="1275"/>
      <c r="BV67" s="1275"/>
      <c r="BW67" s="1275"/>
      <c r="BX67" s="1275"/>
      <c r="BY67" s="1275"/>
      <c r="BZ67" s="1275"/>
      <c r="CA67" s="1275"/>
      <c r="CB67" s="1275"/>
      <c r="CC67" s="1275"/>
      <c r="CD67" s="1275"/>
      <c r="CE67" s="1275"/>
      <c r="CF67" s="1275"/>
      <c r="CG67" s="1275"/>
      <c r="CH67" s="1275"/>
      <c r="CI67" s="1275"/>
      <c r="CJ67" s="1275"/>
      <c r="CK67" s="1275"/>
      <c r="CL67" s="1275"/>
      <c r="CM67" s="1275"/>
      <c r="CN67" s="1275"/>
      <c r="CO67" s="1275"/>
      <c r="CP67" s="1275"/>
      <c r="CQ67" s="1275"/>
      <c r="CR67" s="1275"/>
      <c r="CS67" s="1275"/>
      <c r="CT67" s="1275"/>
      <c r="CU67" s="1275"/>
      <c r="CV67" s="1275"/>
      <c r="CW67" s="1275"/>
      <c r="CX67" s="1275"/>
      <c r="CY67" s="1275"/>
      <c r="CZ67" s="1275"/>
      <c r="DA67" s="1275"/>
      <c r="DB67" s="1275"/>
      <c r="DC67" s="1276"/>
    </row>
    <row r="68" spans="2:107" ht="13.2" x14ac:dyDescent="0.2">
      <c r="B68" s="249"/>
      <c r="AN68" s="1274"/>
      <c r="AO68" s="1275"/>
      <c r="AP68" s="1275"/>
      <c r="AQ68" s="1275"/>
      <c r="AR68" s="1275"/>
      <c r="AS68" s="1275"/>
      <c r="AT68" s="1275"/>
      <c r="AU68" s="1275"/>
      <c r="AV68" s="1275"/>
      <c r="AW68" s="1275"/>
      <c r="AX68" s="1275"/>
      <c r="AY68" s="1275"/>
      <c r="AZ68" s="1275"/>
      <c r="BA68" s="1275"/>
      <c r="BB68" s="1275"/>
      <c r="BC68" s="1275"/>
      <c r="BD68" s="1275"/>
      <c r="BE68" s="1275"/>
      <c r="BF68" s="1275"/>
      <c r="BG68" s="1275"/>
      <c r="BH68" s="1275"/>
      <c r="BI68" s="1275"/>
      <c r="BJ68" s="1275"/>
      <c r="BK68" s="1275"/>
      <c r="BL68" s="1275"/>
      <c r="BM68" s="1275"/>
      <c r="BN68" s="1275"/>
      <c r="BO68" s="1275"/>
      <c r="BP68" s="1275"/>
      <c r="BQ68" s="1275"/>
      <c r="BR68" s="1275"/>
      <c r="BS68" s="1275"/>
      <c r="BT68" s="1275"/>
      <c r="BU68" s="1275"/>
      <c r="BV68" s="1275"/>
      <c r="BW68" s="1275"/>
      <c r="BX68" s="1275"/>
      <c r="BY68" s="1275"/>
      <c r="BZ68" s="1275"/>
      <c r="CA68" s="1275"/>
      <c r="CB68" s="1275"/>
      <c r="CC68" s="1275"/>
      <c r="CD68" s="1275"/>
      <c r="CE68" s="1275"/>
      <c r="CF68" s="1275"/>
      <c r="CG68" s="1275"/>
      <c r="CH68" s="1275"/>
      <c r="CI68" s="1275"/>
      <c r="CJ68" s="1275"/>
      <c r="CK68" s="1275"/>
      <c r="CL68" s="1275"/>
      <c r="CM68" s="1275"/>
      <c r="CN68" s="1275"/>
      <c r="CO68" s="1275"/>
      <c r="CP68" s="1275"/>
      <c r="CQ68" s="1275"/>
      <c r="CR68" s="1275"/>
      <c r="CS68" s="1275"/>
      <c r="CT68" s="1275"/>
      <c r="CU68" s="1275"/>
      <c r="CV68" s="1275"/>
      <c r="CW68" s="1275"/>
      <c r="CX68" s="1275"/>
      <c r="CY68" s="1275"/>
      <c r="CZ68" s="1275"/>
      <c r="DA68" s="1275"/>
      <c r="DB68" s="1275"/>
      <c r="DC68" s="1276"/>
    </row>
    <row r="69" spans="2:107" ht="13.2" x14ac:dyDescent="0.2">
      <c r="B69" s="249"/>
      <c r="AN69" s="1277"/>
      <c r="AO69" s="1278"/>
      <c r="AP69" s="1278"/>
      <c r="AQ69" s="1278"/>
      <c r="AR69" s="1278"/>
      <c r="AS69" s="1278"/>
      <c r="AT69" s="1278"/>
      <c r="AU69" s="1278"/>
      <c r="AV69" s="1278"/>
      <c r="AW69" s="1278"/>
      <c r="AX69" s="1278"/>
      <c r="AY69" s="1278"/>
      <c r="AZ69" s="1278"/>
      <c r="BA69" s="1278"/>
      <c r="BB69" s="1278"/>
      <c r="BC69" s="1278"/>
      <c r="BD69" s="1278"/>
      <c r="BE69" s="1278"/>
      <c r="BF69" s="1278"/>
      <c r="BG69" s="1278"/>
      <c r="BH69" s="1278"/>
      <c r="BI69" s="1278"/>
      <c r="BJ69" s="1278"/>
      <c r="BK69" s="1278"/>
      <c r="BL69" s="1278"/>
      <c r="BM69" s="1278"/>
      <c r="BN69" s="1278"/>
      <c r="BO69" s="1278"/>
      <c r="BP69" s="1278"/>
      <c r="BQ69" s="1278"/>
      <c r="BR69" s="1278"/>
      <c r="BS69" s="1278"/>
      <c r="BT69" s="1278"/>
      <c r="BU69" s="1278"/>
      <c r="BV69" s="1278"/>
      <c r="BW69" s="1278"/>
      <c r="BX69" s="1278"/>
      <c r="BY69" s="1278"/>
      <c r="BZ69" s="1278"/>
      <c r="CA69" s="1278"/>
      <c r="CB69" s="1278"/>
      <c r="CC69" s="1278"/>
      <c r="CD69" s="1278"/>
      <c r="CE69" s="1278"/>
      <c r="CF69" s="1278"/>
      <c r="CG69" s="1278"/>
      <c r="CH69" s="1278"/>
      <c r="CI69" s="1278"/>
      <c r="CJ69" s="1278"/>
      <c r="CK69" s="1278"/>
      <c r="CL69" s="1278"/>
      <c r="CM69" s="1278"/>
      <c r="CN69" s="1278"/>
      <c r="CO69" s="1278"/>
      <c r="CP69" s="1278"/>
      <c r="CQ69" s="1278"/>
      <c r="CR69" s="1278"/>
      <c r="CS69" s="1278"/>
      <c r="CT69" s="1278"/>
      <c r="CU69" s="1278"/>
      <c r="CV69" s="1278"/>
      <c r="CW69" s="1278"/>
      <c r="CX69" s="1278"/>
      <c r="CY69" s="1278"/>
      <c r="CZ69" s="1278"/>
      <c r="DA69" s="1278"/>
      <c r="DB69" s="1278"/>
      <c r="DC69" s="1279"/>
    </row>
    <row r="70" spans="2:107" ht="13.2" x14ac:dyDescent="0.2">
      <c r="B70" s="249"/>
      <c r="H70" s="362"/>
      <c r="I70" s="362"/>
      <c r="J70" s="360"/>
      <c r="K70" s="360"/>
      <c r="L70" s="359"/>
      <c r="M70" s="360"/>
      <c r="N70" s="359"/>
      <c r="AN70" s="355"/>
      <c r="AO70" s="355"/>
      <c r="AP70" s="355"/>
      <c r="AZ70" s="355"/>
      <c r="BA70" s="355"/>
      <c r="BB70" s="355"/>
      <c r="BL70" s="355"/>
      <c r="BM70" s="355"/>
      <c r="BN70" s="355"/>
      <c r="BX70" s="355"/>
      <c r="BY70" s="355"/>
      <c r="BZ70" s="355"/>
      <c r="CJ70" s="355"/>
      <c r="CK70" s="355"/>
      <c r="CL70" s="355"/>
      <c r="CV70" s="355"/>
      <c r="CW70" s="355"/>
      <c r="CX70" s="355"/>
    </row>
    <row r="71" spans="2:107" ht="13.2" x14ac:dyDescent="0.2">
      <c r="B71" s="249"/>
      <c r="G71" s="358"/>
      <c r="I71" s="361"/>
      <c r="J71" s="360"/>
      <c r="K71" s="360"/>
      <c r="L71" s="359"/>
      <c r="M71" s="360"/>
      <c r="N71" s="359"/>
      <c r="AM71" s="358"/>
      <c r="AN71" s="245" t="s">
        <v>618</v>
      </c>
    </row>
    <row r="72" spans="2:107" ht="13.2" x14ac:dyDescent="0.2">
      <c r="B72" s="249"/>
      <c r="G72" s="1265"/>
      <c r="H72" s="1265"/>
      <c r="I72" s="1265"/>
      <c r="J72" s="1265"/>
      <c r="K72" s="357"/>
      <c r="L72" s="357"/>
      <c r="M72" s="356"/>
      <c r="N72" s="356"/>
      <c r="AN72" s="1267"/>
      <c r="AO72" s="1268"/>
      <c r="AP72" s="1268"/>
      <c r="AQ72" s="1268"/>
      <c r="AR72" s="1268"/>
      <c r="AS72" s="1268"/>
      <c r="AT72" s="1268"/>
      <c r="AU72" s="1268"/>
      <c r="AV72" s="1268"/>
      <c r="AW72" s="1268"/>
      <c r="AX72" s="1268"/>
      <c r="AY72" s="1268"/>
      <c r="AZ72" s="1268"/>
      <c r="BA72" s="1268"/>
      <c r="BB72" s="1268"/>
      <c r="BC72" s="1268"/>
      <c r="BD72" s="1268"/>
      <c r="BE72" s="1268"/>
      <c r="BF72" s="1268"/>
      <c r="BG72" s="1268"/>
      <c r="BH72" s="1268"/>
      <c r="BI72" s="1268"/>
      <c r="BJ72" s="1268"/>
      <c r="BK72" s="1268"/>
      <c r="BL72" s="1268"/>
      <c r="BM72" s="1268"/>
      <c r="BN72" s="1268"/>
      <c r="BO72" s="1269"/>
      <c r="BP72" s="1261" t="s">
        <v>568</v>
      </c>
      <c r="BQ72" s="1261"/>
      <c r="BR72" s="1261"/>
      <c r="BS72" s="1261"/>
      <c r="BT72" s="1261"/>
      <c r="BU72" s="1261"/>
      <c r="BV72" s="1261"/>
      <c r="BW72" s="1261"/>
      <c r="BX72" s="1261" t="s">
        <v>569</v>
      </c>
      <c r="BY72" s="1261"/>
      <c r="BZ72" s="1261"/>
      <c r="CA72" s="1261"/>
      <c r="CB72" s="1261"/>
      <c r="CC72" s="1261"/>
      <c r="CD72" s="1261"/>
      <c r="CE72" s="1261"/>
      <c r="CF72" s="1261" t="s">
        <v>570</v>
      </c>
      <c r="CG72" s="1261"/>
      <c r="CH72" s="1261"/>
      <c r="CI72" s="1261"/>
      <c r="CJ72" s="1261"/>
      <c r="CK72" s="1261"/>
      <c r="CL72" s="1261"/>
      <c r="CM72" s="1261"/>
      <c r="CN72" s="1261" t="s">
        <v>571</v>
      </c>
      <c r="CO72" s="1261"/>
      <c r="CP72" s="1261"/>
      <c r="CQ72" s="1261"/>
      <c r="CR72" s="1261"/>
      <c r="CS72" s="1261"/>
      <c r="CT72" s="1261"/>
      <c r="CU72" s="1261"/>
      <c r="CV72" s="1261" t="s">
        <v>572</v>
      </c>
      <c r="CW72" s="1261"/>
      <c r="CX72" s="1261"/>
      <c r="CY72" s="1261"/>
      <c r="CZ72" s="1261"/>
      <c r="DA72" s="1261"/>
      <c r="DB72" s="1261"/>
      <c r="DC72" s="1261"/>
    </row>
    <row r="73" spans="2:107" ht="13.2" x14ac:dyDescent="0.2">
      <c r="B73" s="249"/>
      <c r="G73" s="1270"/>
      <c r="H73" s="1270"/>
      <c r="I73" s="1270"/>
      <c r="J73" s="1270"/>
      <c r="K73" s="1260"/>
      <c r="L73" s="1260"/>
      <c r="M73" s="1260"/>
      <c r="N73" s="1260"/>
      <c r="AM73" s="355"/>
      <c r="AN73" s="1262" t="s">
        <v>617</v>
      </c>
      <c r="AO73" s="1262"/>
      <c r="AP73" s="1262"/>
      <c r="AQ73" s="1262"/>
      <c r="AR73" s="1262"/>
      <c r="AS73" s="1262"/>
      <c r="AT73" s="1262"/>
      <c r="AU73" s="1262"/>
      <c r="AV73" s="1262"/>
      <c r="AW73" s="1262"/>
      <c r="AX73" s="1262"/>
      <c r="AY73" s="1262"/>
      <c r="AZ73" s="1262"/>
      <c r="BA73" s="1262"/>
      <c r="BB73" s="1262" t="s">
        <v>615</v>
      </c>
      <c r="BC73" s="1262"/>
      <c r="BD73" s="1262"/>
      <c r="BE73" s="1262"/>
      <c r="BF73" s="1262"/>
      <c r="BG73" s="1262"/>
      <c r="BH73" s="1262"/>
      <c r="BI73" s="1262"/>
      <c r="BJ73" s="1262"/>
      <c r="BK73" s="1262"/>
      <c r="BL73" s="1262"/>
      <c r="BM73" s="1262"/>
      <c r="BN73" s="1262"/>
      <c r="BO73" s="1262"/>
      <c r="BP73" s="1259"/>
      <c r="BQ73" s="1259"/>
      <c r="BR73" s="1259"/>
      <c r="BS73" s="1259"/>
      <c r="BT73" s="1259"/>
      <c r="BU73" s="1259"/>
      <c r="BV73" s="1259"/>
      <c r="BW73" s="1259"/>
      <c r="BX73" s="1259"/>
      <c r="BY73" s="1259"/>
      <c r="BZ73" s="1259"/>
      <c r="CA73" s="1259"/>
      <c r="CB73" s="1259"/>
      <c r="CC73" s="1259"/>
      <c r="CD73" s="1259"/>
      <c r="CE73" s="1259"/>
      <c r="CF73" s="1259"/>
      <c r="CG73" s="1259"/>
      <c r="CH73" s="1259"/>
      <c r="CI73" s="1259"/>
      <c r="CJ73" s="1259"/>
      <c r="CK73" s="1259"/>
      <c r="CL73" s="1259"/>
      <c r="CM73" s="1259"/>
      <c r="CN73" s="1259"/>
      <c r="CO73" s="1259"/>
      <c r="CP73" s="1259"/>
      <c r="CQ73" s="1259"/>
      <c r="CR73" s="1259"/>
      <c r="CS73" s="1259"/>
      <c r="CT73" s="1259"/>
      <c r="CU73" s="1259"/>
      <c r="CV73" s="1259"/>
      <c r="CW73" s="1259"/>
      <c r="CX73" s="1259"/>
      <c r="CY73" s="1259"/>
      <c r="CZ73" s="1259"/>
      <c r="DA73" s="1259"/>
      <c r="DB73" s="1259"/>
      <c r="DC73" s="1259"/>
    </row>
    <row r="74" spans="2:107" ht="13.2" x14ac:dyDescent="0.2">
      <c r="B74" s="249"/>
      <c r="G74" s="1270"/>
      <c r="H74" s="1270"/>
      <c r="I74" s="1270"/>
      <c r="J74" s="1270"/>
      <c r="K74" s="1260"/>
      <c r="L74" s="1260"/>
      <c r="M74" s="1260"/>
      <c r="N74" s="1260"/>
      <c r="AM74" s="355"/>
      <c r="AN74" s="1262"/>
      <c r="AO74" s="1262"/>
      <c r="AP74" s="1262"/>
      <c r="AQ74" s="1262"/>
      <c r="AR74" s="1262"/>
      <c r="AS74" s="1262"/>
      <c r="AT74" s="1262"/>
      <c r="AU74" s="1262"/>
      <c r="AV74" s="1262"/>
      <c r="AW74" s="1262"/>
      <c r="AX74" s="1262"/>
      <c r="AY74" s="1262"/>
      <c r="AZ74" s="1262"/>
      <c r="BA74" s="1262"/>
      <c r="BB74" s="1262"/>
      <c r="BC74" s="1262"/>
      <c r="BD74" s="1262"/>
      <c r="BE74" s="1262"/>
      <c r="BF74" s="1262"/>
      <c r="BG74" s="1262"/>
      <c r="BH74" s="1262"/>
      <c r="BI74" s="1262"/>
      <c r="BJ74" s="1262"/>
      <c r="BK74" s="1262"/>
      <c r="BL74" s="1262"/>
      <c r="BM74" s="1262"/>
      <c r="BN74" s="1262"/>
      <c r="BO74" s="1262"/>
      <c r="BP74" s="1259"/>
      <c r="BQ74" s="1259"/>
      <c r="BR74" s="1259"/>
      <c r="BS74" s="1259"/>
      <c r="BT74" s="1259"/>
      <c r="BU74" s="1259"/>
      <c r="BV74" s="1259"/>
      <c r="BW74" s="1259"/>
      <c r="BX74" s="1259"/>
      <c r="BY74" s="1259"/>
      <c r="BZ74" s="1259"/>
      <c r="CA74" s="1259"/>
      <c r="CB74" s="1259"/>
      <c r="CC74" s="1259"/>
      <c r="CD74" s="1259"/>
      <c r="CE74" s="1259"/>
      <c r="CF74" s="1259"/>
      <c r="CG74" s="1259"/>
      <c r="CH74" s="1259"/>
      <c r="CI74" s="1259"/>
      <c r="CJ74" s="1259"/>
      <c r="CK74" s="1259"/>
      <c r="CL74" s="1259"/>
      <c r="CM74" s="1259"/>
      <c r="CN74" s="1259"/>
      <c r="CO74" s="1259"/>
      <c r="CP74" s="1259"/>
      <c r="CQ74" s="1259"/>
      <c r="CR74" s="1259"/>
      <c r="CS74" s="1259"/>
      <c r="CT74" s="1259"/>
      <c r="CU74" s="1259"/>
      <c r="CV74" s="1259"/>
      <c r="CW74" s="1259"/>
      <c r="CX74" s="1259"/>
      <c r="CY74" s="1259"/>
      <c r="CZ74" s="1259"/>
      <c r="DA74" s="1259"/>
      <c r="DB74" s="1259"/>
      <c r="DC74" s="1259"/>
    </row>
    <row r="75" spans="2:107" ht="13.2" x14ac:dyDescent="0.2">
      <c r="B75" s="249"/>
      <c r="G75" s="1270"/>
      <c r="H75" s="1270"/>
      <c r="I75" s="1265"/>
      <c r="J75" s="1265"/>
      <c r="K75" s="1266"/>
      <c r="L75" s="1266"/>
      <c r="M75" s="1266"/>
      <c r="N75" s="1266"/>
      <c r="AM75" s="355"/>
      <c r="AN75" s="1262"/>
      <c r="AO75" s="1262"/>
      <c r="AP75" s="1262"/>
      <c r="AQ75" s="1262"/>
      <c r="AR75" s="1262"/>
      <c r="AS75" s="1262"/>
      <c r="AT75" s="1262"/>
      <c r="AU75" s="1262"/>
      <c r="AV75" s="1262"/>
      <c r="AW75" s="1262"/>
      <c r="AX75" s="1262"/>
      <c r="AY75" s="1262"/>
      <c r="AZ75" s="1262"/>
      <c r="BA75" s="1262"/>
      <c r="BB75" s="1262" t="s">
        <v>614</v>
      </c>
      <c r="BC75" s="1262"/>
      <c r="BD75" s="1262"/>
      <c r="BE75" s="1262"/>
      <c r="BF75" s="1262"/>
      <c r="BG75" s="1262"/>
      <c r="BH75" s="1262"/>
      <c r="BI75" s="1262"/>
      <c r="BJ75" s="1262"/>
      <c r="BK75" s="1262"/>
      <c r="BL75" s="1262"/>
      <c r="BM75" s="1262"/>
      <c r="BN75" s="1262"/>
      <c r="BO75" s="1262"/>
      <c r="BP75" s="1259">
        <v>4.0999999999999996</v>
      </c>
      <c r="BQ75" s="1259"/>
      <c r="BR75" s="1259"/>
      <c r="BS75" s="1259"/>
      <c r="BT75" s="1259"/>
      <c r="BU75" s="1259"/>
      <c r="BV75" s="1259"/>
      <c r="BW75" s="1259"/>
      <c r="BX75" s="1259">
        <v>3</v>
      </c>
      <c r="BY75" s="1259"/>
      <c r="BZ75" s="1259"/>
      <c r="CA75" s="1259"/>
      <c r="CB75" s="1259"/>
      <c r="CC75" s="1259"/>
      <c r="CD75" s="1259"/>
      <c r="CE75" s="1259"/>
      <c r="CF75" s="1259">
        <v>1.6</v>
      </c>
      <c r="CG75" s="1259"/>
      <c r="CH75" s="1259"/>
      <c r="CI75" s="1259"/>
      <c r="CJ75" s="1259"/>
      <c r="CK75" s="1259"/>
      <c r="CL75" s="1259"/>
      <c r="CM75" s="1259"/>
      <c r="CN75" s="1259">
        <v>0.4</v>
      </c>
      <c r="CO75" s="1259"/>
      <c r="CP75" s="1259"/>
      <c r="CQ75" s="1259"/>
      <c r="CR75" s="1259"/>
      <c r="CS75" s="1259"/>
      <c r="CT75" s="1259"/>
      <c r="CU75" s="1259"/>
      <c r="CV75" s="1259">
        <v>0.5</v>
      </c>
      <c r="CW75" s="1259"/>
      <c r="CX75" s="1259"/>
      <c r="CY75" s="1259"/>
      <c r="CZ75" s="1259"/>
      <c r="DA75" s="1259"/>
      <c r="DB75" s="1259"/>
      <c r="DC75" s="1259"/>
    </row>
    <row r="76" spans="2:107" ht="13.2" x14ac:dyDescent="0.2">
      <c r="B76" s="249"/>
      <c r="G76" s="1270"/>
      <c r="H76" s="1270"/>
      <c r="I76" s="1265"/>
      <c r="J76" s="1265"/>
      <c r="K76" s="1266"/>
      <c r="L76" s="1266"/>
      <c r="M76" s="1266"/>
      <c r="N76" s="1266"/>
      <c r="AM76" s="355"/>
      <c r="AN76" s="1262"/>
      <c r="AO76" s="1262"/>
      <c r="AP76" s="1262"/>
      <c r="AQ76" s="1262"/>
      <c r="AR76" s="1262"/>
      <c r="AS76" s="1262"/>
      <c r="AT76" s="1262"/>
      <c r="AU76" s="1262"/>
      <c r="AV76" s="1262"/>
      <c r="AW76" s="1262"/>
      <c r="AX76" s="1262"/>
      <c r="AY76" s="1262"/>
      <c r="AZ76" s="1262"/>
      <c r="BA76" s="1262"/>
      <c r="BB76" s="1262"/>
      <c r="BC76" s="1262"/>
      <c r="BD76" s="1262"/>
      <c r="BE76" s="1262"/>
      <c r="BF76" s="1262"/>
      <c r="BG76" s="1262"/>
      <c r="BH76" s="1262"/>
      <c r="BI76" s="1262"/>
      <c r="BJ76" s="1262"/>
      <c r="BK76" s="1262"/>
      <c r="BL76" s="1262"/>
      <c r="BM76" s="1262"/>
      <c r="BN76" s="1262"/>
      <c r="BO76" s="1262"/>
      <c r="BP76" s="1259"/>
      <c r="BQ76" s="1259"/>
      <c r="BR76" s="1259"/>
      <c r="BS76" s="1259"/>
      <c r="BT76" s="1259"/>
      <c r="BU76" s="1259"/>
      <c r="BV76" s="1259"/>
      <c r="BW76" s="1259"/>
      <c r="BX76" s="1259"/>
      <c r="BY76" s="1259"/>
      <c r="BZ76" s="1259"/>
      <c r="CA76" s="1259"/>
      <c r="CB76" s="1259"/>
      <c r="CC76" s="1259"/>
      <c r="CD76" s="1259"/>
      <c r="CE76" s="1259"/>
      <c r="CF76" s="1259"/>
      <c r="CG76" s="1259"/>
      <c r="CH76" s="1259"/>
      <c r="CI76" s="1259"/>
      <c r="CJ76" s="1259"/>
      <c r="CK76" s="1259"/>
      <c r="CL76" s="1259"/>
      <c r="CM76" s="1259"/>
      <c r="CN76" s="1259"/>
      <c r="CO76" s="1259"/>
      <c r="CP76" s="1259"/>
      <c r="CQ76" s="1259"/>
      <c r="CR76" s="1259"/>
      <c r="CS76" s="1259"/>
      <c r="CT76" s="1259"/>
      <c r="CU76" s="1259"/>
      <c r="CV76" s="1259"/>
      <c r="CW76" s="1259"/>
      <c r="CX76" s="1259"/>
      <c r="CY76" s="1259"/>
      <c r="CZ76" s="1259"/>
      <c r="DA76" s="1259"/>
      <c r="DB76" s="1259"/>
      <c r="DC76" s="1259"/>
    </row>
    <row r="77" spans="2:107" ht="13.2" x14ac:dyDescent="0.2">
      <c r="B77" s="249"/>
      <c r="G77" s="1265"/>
      <c r="H77" s="1265"/>
      <c r="I77" s="1265"/>
      <c r="J77" s="1265"/>
      <c r="K77" s="1260"/>
      <c r="L77" s="1260"/>
      <c r="M77" s="1260"/>
      <c r="N77" s="1260"/>
      <c r="AN77" s="1261" t="s">
        <v>616</v>
      </c>
      <c r="AO77" s="1261"/>
      <c r="AP77" s="1261"/>
      <c r="AQ77" s="1261"/>
      <c r="AR77" s="1261"/>
      <c r="AS77" s="1261"/>
      <c r="AT77" s="1261"/>
      <c r="AU77" s="1261"/>
      <c r="AV77" s="1261"/>
      <c r="AW77" s="1261"/>
      <c r="AX77" s="1261"/>
      <c r="AY77" s="1261"/>
      <c r="AZ77" s="1261"/>
      <c r="BA77" s="1261"/>
      <c r="BB77" s="1262" t="s">
        <v>615</v>
      </c>
      <c r="BC77" s="1262"/>
      <c r="BD77" s="1262"/>
      <c r="BE77" s="1262"/>
      <c r="BF77" s="1262"/>
      <c r="BG77" s="1262"/>
      <c r="BH77" s="1262"/>
      <c r="BI77" s="1262"/>
      <c r="BJ77" s="1262"/>
      <c r="BK77" s="1262"/>
      <c r="BL77" s="1262"/>
      <c r="BM77" s="1262"/>
      <c r="BN77" s="1262"/>
      <c r="BO77" s="1262"/>
      <c r="BP77" s="1259">
        <v>31.9</v>
      </c>
      <c r="BQ77" s="1259"/>
      <c r="BR77" s="1259"/>
      <c r="BS77" s="1259"/>
      <c r="BT77" s="1259"/>
      <c r="BU77" s="1259"/>
      <c r="BV77" s="1259"/>
      <c r="BW77" s="1259"/>
      <c r="BX77" s="1259">
        <v>24.2</v>
      </c>
      <c r="BY77" s="1259"/>
      <c r="BZ77" s="1259"/>
      <c r="CA77" s="1259"/>
      <c r="CB77" s="1259"/>
      <c r="CC77" s="1259"/>
      <c r="CD77" s="1259"/>
      <c r="CE77" s="1259"/>
      <c r="CF77" s="1259">
        <v>22.1</v>
      </c>
      <c r="CG77" s="1259"/>
      <c r="CH77" s="1259"/>
      <c r="CI77" s="1259"/>
      <c r="CJ77" s="1259"/>
      <c r="CK77" s="1259"/>
      <c r="CL77" s="1259"/>
      <c r="CM77" s="1259"/>
      <c r="CN77" s="1259">
        <v>20.399999999999999</v>
      </c>
      <c r="CO77" s="1259"/>
      <c r="CP77" s="1259"/>
      <c r="CQ77" s="1259"/>
      <c r="CR77" s="1259"/>
      <c r="CS77" s="1259"/>
      <c r="CT77" s="1259"/>
      <c r="CU77" s="1259"/>
      <c r="CV77" s="1259">
        <v>11.2</v>
      </c>
      <c r="CW77" s="1259"/>
      <c r="CX77" s="1259"/>
      <c r="CY77" s="1259"/>
      <c r="CZ77" s="1259"/>
      <c r="DA77" s="1259"/>
      <c r="DB77" s="1259"/>
      <c r="DC77" s="1259"/>
    </row>
    <row r="78" spans="2:107" ht="13.2" x14ac:dyDescent="0.2">
      <c r="B78" s="249"/>
      <c r="G78" s="1265"/>
      <c r="H78" s="1265"/>
      <c r="I78" s="1265"/>
      <c r="J78" s="1265"/>
      <c r="K78" s="1260"/>
      <c r="L78" s="1260"/>
      <c r="M78" s="1260"/>
      <c r="N78" s="1260"/>
      <c r="AN78" s="1261"/>
      <c r="AO78" s="1261"/>
      <c r="AP78" s="1261"/>
      <c r="AQ78" s="1261"/>
      <c r="AR78" s="1261"/>
      <c r="AS78" s="1261"/>
      <c r="AT78" s="1261"/>
      <c r="AU78" s="1261"/>
      <c r="AV78" s="1261"/>
      <c r="AW78" s="1261"/>
      <c r="AX78" s="1261"/>
      <c r="AY78" s="1261"/>
      <c r="AZ78" s="1261"/>
      <c r="BA78" s="1261"/>
      <c r="BB78" s="1262"/>
      <c r="BC78" s="1262"/>
      <c r="BD78" s="1262"/>
      <c r="BE78" s="1262"/>
      <c r="BF78" s="1262"/>
      <c r="BG78" s="1262"/>
      <c r="BH78" s="1262"/>
      <c r="BI78" s="1262"/>
      <c r="BJ78" s="1262"/>
      <c r="BK78" s="1262"/>
      <c r="BL78" s="1262"/>
      <c r="BM78" s="1262"/>
      <c r="BN78" s="1262"/>
      <c r="BO78" s="1262"/>
      <c r="BP78" s="1259"/>
      <c r="BQ78" s="1259"/>
      <c r="BR78" s="1259"/>
      <c r="BS78" s="1259"/>
      <c r="BT78" s="1259"/>
      <c r="BU78" s="1259"/>
      <c r="BV78" s="1259"/>
      <c r="BW78" s="1259"/>
      <c r="BX78" s="1259"/>
      <c r="BY78" s="1259"/>
      <c r="BZ78" s="1259"/>
      <c r="CA78" s="1259"/>
      <c r="CB78" s="1259"/>
      <c r="CC78" s="1259"/>
      <c r="CD78" s="1259"/>
      <c r="CE78" s="1259"/>
      <c r="CF78" s="1259"/>
      <c r="CG78" s="1259"/>
      <c r="CH78" s="1259"/>
      <c r="CI78" s="1259"/>
      <c r="CJ78" s="1259"/>
      <c r="CK78" s="1259"/>
      <c r="CL78" s="1259"/>
      <c r="CM78" s="1259"/>
      <c r="CN78" s="1259"/>
      <c r="CO78" s="1259"/>
      <c r="CP78" s="1259"/>
      <c r="CQ78" s="1259"/>
      <c r="CR78" s="1259"/>
      <c r="CS78" s="1259"/>
      <c r="CT78" s="1259"/>
      <c r="CU78" s="1259"/>
      <c r="CV78" s="1259"/>
      <c r="CW78" s="1259"/>
      <c r="CX78" s="1259"/>
      <c r="CY78" s="1259"/>
      <c r="CZ78" s="1259"/>
      <c r="DA78" s="1259"/>
      <c r="DB78" s="1259"/>
      <c r="DC78" s="1259"/>
    </row>
    <row r="79" spans="2:107" ht="13.2" x14ac:dyDescent="0.2">
      <c r="B79" s="249"/>
      <c r="G79" s="1265"/>
      <c r="H79" s="1265"/>
      <c r="I79" s="1263"/>
      <c r="J79" s="1263"/>
      <c r="K79" s="1264"/>
      <c r="L79" s="1264"/>
      <c r="M79" s="1264"/>
      <c r="N79" s="1264"/>
      <c r="AN79" s="1261"/>
      <c r="AO79" s="1261"/>
      <c r="AP79" s="1261"/>
      <c r="AQ79" s="1261"/>
      <c r="AR79" s="1261"/>
      <c r="AS79" s="1261"/>
      <c r="AT79" s="1261"/>
      <c r="AU79" s="1261"/>
      <c r="AV79" s="1261"/>
      <c r="AW79" s="1261"/>
      <c r="AX79" s="1261"/>
      <c r="AY79" s="1261"/>
      <c r="AZ79" s="1261"/>
      <c r="BA79" s="1261"/>
      <c r="BB79" s="1262" t="s">
        <v>614</v>
      </c>
      <c r="BC79" s="1262"/>
      <c r="BD79" s="1262"/>
      <c r="BE79" s="1262"/>
      <c r="BF79" s="1262"/>
      <c r="BG79" s="1262"/>
      <c r="BH79" s="1262"/>
      <c r="BI79" s="1262"/>
      <c r="BJ79" s="1262"/>
      <c r="BK79" s="1262"/>
      <c r="BL79" s="1262"/>
      <c r="BM79" s="1262"/>
      <c r="BN79" s="1262"/>
      <c r="BO79" s="1262"/>
      <c r="BP79" s="1259">
        <v>6.6</v>
      </c>
      <c r="BQ79" s="1259"/>
      <c r="BR79" s="1259"/>
      <c r="BS79" s="1259"/>
      <c r="BT79" s="1259"/>
      <c r="BU79" s="1259"/>
      <c r="BV79" s="1259"/>
      <c r="BW79" s="1259"/>
      <c r="BX79" s="1259">
        <v>6.4</v>
      </c>
      <c r="BY79" s="1259"/>
      <c r="BZ79" s="1259"/>
      <c r="CA79" s="1259"/>
      <c r="CB79" s="1259"/>
      <c r="CC79" s="1259"/>
      <c r="CD79" s="1259"/>
      <c r="CE79" s="1259"/>
      <c r="CF79" s="1259">
        <v>6.3</v>
      </c>
      <c r="CG79" s="1259"/>
      <c r="CH79" s="1259"/>
      <c r="CI79" s="1259"/>
      <c r="CJ79" s="1259"/>
      <c r="CK79" s="1259"/>
      <c r="CL79" s="1259"/>
      <c r="CM79" s="1259"/>
      <c r="CN79" s="1259">
        <v>6.2</v>
      </c>
      <c r="CO79" s="1259"/>
      <c r="CP79" s="1259"/>
      <c r="CQ79" s="1259"/>
      <c r="CR79" s="1259"/>
      <c r="CS79" s="1259"/>
      <c r="CT79" s="1259"/>
      <c r="CU79" s="1259"/>
      <c r="CV79" s="1259">
        <v>5.7</v>
      </c>
      <c r="CW79" s="1259"/>
      <c r="CX79" s="1259"/>
      <c r="CY79" s="1259"/>
      <c r="CZ79" s="1259"/>
      <c r="DA79" s="1259"/>
      <c r="DB79" s="1259"/>
      <c r="DC79" s="1259"/>
    </row>
    <row r="80" spans="2:107" ht="13.2" x14ac:dyDescent="0.2">
      <c r="B80" s="249"/>
      <c r="G80" s="1265"/>
      <c r="H80" s="1265"/>
      <c r="I80" s="1263"/>
      <c r="J80" s="1263"/>
      <c r="K80" s="1264"/>
      <c r="L80" s="1264"/>
      <c r="M80" s="1264"/>
      <c r="N80" s="1264"/>
      <c r="AN80" s="1261"/>
      <c r="AO80" s="1261"/>
      <c r="AP80" s="1261"/>
      <c r="AQ80" s="1261"/>
      <c r="AR80" s="1261"/>
      <c r="AS80" s="1261"/>
      <c r="AT80" s="1261"/>
      <c r="AU80" s="1261"/>
      <c r="AV80" s="1261"/>
      <c r="AW80" s="1261"/>
      <c r="AX80" s="1261"/>
      <c r="AY80" s="1261"/>
      <c r="AZ80" s="1261"/>
      <c r="BA80" s="1261"/>
      <c r="BB80" s="1262"/>
      <c r="BC80" s="1262"/>
      <c r="BD80" s="1262"/>
      <c r="BE80" s="1262"/>
      <c r="BF80" s="1262"/>
      <c r="BG80" s="1262"/>
      <c r="BH80" s="1262"/>
      <c r="BI80" s="1262"/>
      <c r="BJ80" s="1262"/>
      <c r="BK80" s="1262"/>
      <c r="BL80" s="1262"/>
      <c r="BM80" s="1262"/>
      <c r="BN80" s="1262"/>
      <c r="BO80" s="1262"/>
      <c r="BP80" s="1259"/>
      <c r="BQ80" s="1259"/>
      <c r="BR80" s="1259"/>
      <c r="BS80" s="1259"/>
      <c r="BT80" s="1259"/>
      <c r="BU80" s="1259"/>
      <c r="BV80" s="1259"/>
      <c r="BW80" s="1259"/>
      <c r="BX80" s="1259"/>
      <c r="BY80" s="1259"/>
      <c r="BZ80" s="1259"/>
      <c r="CA80" s="1259"/>
      <c r="CB80" s="1259"/>
      <c r="CC80" s="1259"/>
      <c r="CD80" s="1259"/>
      <c r="CE80" s="1259"/>
      <c r="CF80" s="1259"/>
      <c r="CG80" s="1259"/>
      <c r="CH80" s="1259"/>
      <c r="CI80" s="1259"/>
      <c r="CJ80" s="1259"/>
      <c r="CK80" s="1259"/>
      <c r="CL80" s="1259"/>
      <c r="CM80" s="1259"/>
      <c r="CN80" s="1259"/>
      <c r="CO80" s="1259"/>
      <c r="CP80" s="1259"/>
      <c r="CQ80" s="1259"/>
      <c r="CR80" s="1259"/>
      <c r="CS80" s="1259"/>
      <c r="CT80" s="1259"/>
      <c r="CU80" s="1259"/>
      <c r="CV80" s="1259"/>
      <c r="CW80" s="1259"/>
      <c r="CX80" s="1259"/>
      <c r="CY80" s="1259"/>
      <c r="CZ80" s="1259"/>
      <c r="DA80" s="1259"/>
      <c r="DB80" s="1259"/>
      <c r="DC80" s="1259"/>
    </row>
    <row r="81" spans="2:109" ht="13.2" x14ac:dyDescent="0.2">
      <c r="B81" s="249"/>
    </row>
    <row r="82" spans="2:109" ht="16.2" x14ac:dyDescent="0.2">
      <c r="B82" s="249"/>
      <c r="K82" s="354"/>
      <c r="L82" s="354"/>
      <c r="M82" s="354"/>
      <c r="N82" s="354"/>
      <c r="AQ82" s="354"/>
      <c r="AR82" s="354"/>
      <c r="AS82" s="354"/>
      <c r="AT82" s="354"/>
      <c r="BC82" s="354"/>
      <c r="BD82" s="354"/>
      <c r="BE82" s="354"/>
      <c r="BF82" s="354"/>
      <c r="BO82" s="354"/>
      <c r="BP82" s="354"/>
      <c r="BQ82" s="354"/>
      <c r="BR82" s="354"/>
      <c r="CA82" s="354"/>
      <c r="CB82" s="354"/>
      <c r="CC82" s="354"/>
      <c r="CD82" s="354"/>
      <c r="CM82" s="354"/>
      <c r="CN82" s="354"/>
      <c r="CO82" s="354"/>
      <c r="CP82" s="354"/>
      <c r="CY82" s="354"/>
      <c r="CZ82" s="354"/>
      <c r="DA82" s="354"/>
      <c r="DB82" s="354"/>
      <c r="DC82" s="354"/>
    </row>
    <row r="83" spans="2:109" ht="13.2" x14ac:dyDescent="0.2">
      <c r="B83" s="330"/>
      <c r="C83" s="301"/>
      <c r="D83" s="301"/>
      <c r="E83" s="301"/>
      <c r="F83" s="301"/>
      <c r="G83" s="301"/>
      <c r="H83" s="301"/>
      <c r="I83" s="301"/>
      <c r="J83" s="301"/>
      <c r="K83" s="301"/>
      <c r="L83" s="301"/>
      <c r="M83" s="301"/>
      <c r="N83" s="301"/>
      <c r="O83" s="301"/>
      <c r="P83" s="301"/>
      <c r="Q83" s="301"/>
      <c r="R83" s="301"/>
      <c r="S83" s="301"/>
      <c r="T83" s="301"/>
      <c r="U83" s="301"/>
      <c r="V83" s="301"/>
      <c r="W83" s="301"/>
      <c r="X83" s="301"/>
      <c r="Y83" s="301"/>
      <c r="Z83" s="301"/>
      <c r="AA83" s="301"/>
      <c r="AB83" s="301"/>
      <c r="AC83" s="301"/>
      <c r="AD83" s="301"/>
      <c r="AE83" s="301"/>
      <c r="AF83" s="301"/>
      <c r="AG83" s="301"/>
      <c r="AH83" s="301"/>
      <c r="AI83" s="301"/>
      <c r="AJ83" s="301"/>
      <c r="AK83" s="301"/>
      <c r="AL83" s="301"/>
      <c r="AM83" s="301"/>
      <c r="AN83" s="301"/>
      <c r="AO83" s="301"/>
      <c r="AP83" s="301"/>
      <c r="AQ83" s="301"/>
      <c r="AR83" s="301"/>
      <c r="AS83" s="301"/>
      <c r="AT83" s="301"/>
      <c r="AU83" s="301"/>
      <c r="AV83" s="301"/>
      <c r="AW83" s="301"/>
      <c r="AX83" s="301"/>
      <c r="AY83" s="301"/>
      <c r="AZ83" s="301"/>
      <c r="BA83" s="301"/>
      <c r="BB83" s="301"/>
      <c r="BC83" s="301"/>
      <c r="BD83" s="301"/>
      <c r="BE83" s="301"/>
      <c r="BF83" s="301"/>
      <c r="BG83" s="301"/>
      <c r="BH83" s="301"/>
      <c r="BI83" s="301"/>
      <c r="BJ83" s="301"/>
      <c r="BK83" s="301"/>
      <c r="BL83" s="301"/>
      <c r="BM83" s="301"/>
      <c r="BN83" s="301"/>
      <c r="BO83" s="301"/>
      <c r="BP83" s="301"/>
      <c r="BQ83" s="301"/>
      <c r="BR83" s="301"/>
      <c r="BS83" s="301"/>
      <c r="BT83" s="301"/>
      <c r="BU83" s="301"/>
      <c r="BV83" s="301"/>
      <c r="BW83" s="301"/>
      <c r="BX83" s="301"/>
      <c r="BY83" s="301"/>
      <c r="BZ83" s="301"/>
      <c r="CA83" s="301"/>
      <c r="CB83" s="301"/>
      <c r="CC83" s="301"/>
      <c r="CD83" s="301"/>
      <c r="CE83" s="301"/>
      <c r="CF83" s="301"/>
      <c r="CG83" s="301"/>
      <c r="CH83" s="301"/>
      <c r="CI83" s="301"/>
      <c r="CJ83" s="301"/>
      <c r="CK83" s="301"/>
      <c r="CL83" s="301"/>
      <c r="CM83" s="301"/>
      <c r="CN83" s="301"/>
      <c r="CO83" s="301"/>
      <c r="CP83" s="301"/>
      <c r="CQ83" s="301"/>
      <c r="CR83" s="301"/>
      <c r="CS83" s="301"/>
      <c r="CT83" s="301"/>
      <c r="CU83" s="301"/>
      <c r="CV83" s="301"/>
      <c r="CW83" s="301"/>
      <c r="CX83" s="301"/>
      <c r="CY83" s="301"/>
      <c r="CZ83" s="301"/>
      <c r="DA83" s="301"/>
      <c r="DB83" s="301"/>
      <c r="DC83" s="301"/>
      <c r="DD83" s="331"/>
    </row>
    <row r="84" spans="2:109" ht="13.2" x14ac:dyDescent="0.2">
      <c r="DD84" s="245"/>
      <c r="DE84" s="245"/>
    </row>
    <row r="85" spans="2:109" ht="13.2" x14ac:dyDescent="0.2">
      <c r="DD85" s="245"/>
      <c r="DE85" s="245"/>
    </row>
  </sheetData>
  <sheetProtection algorithmName="SHA-512" hashValue="IHzooi2gL78wNqjS5H50A04gMJ9tEqOfUuavrFlPXxOykT33WEdyBwRAywYkL/XmX+80/UkVl0o1Rnqi1p43uw==" saltValue="RGE+WT04yExuGdqhdd09tQ==" spinCount="100000" sheet="1" objects="1" scenarios="1" formatCells="0"/>
  <dataConsolidate/>
  <mergeCells count="112">
    <mergeCell ref="AN43:DC47"/>
    <mergeCell ref="CV53:DC54"/>
    <mergeCell ref="CV50:DC50"/>
    <mergeCell ref="CV51:DC52"/>
    <mergeCell ref="CN51:CU52"/>
    <mergeCell ref="BP53:BW54"/>
    <mergeCell ref="BX53:CE54"/>
    <mergeCell ref="CF53:CM54"/>
    <mergeCell ref="G50:J50"/>
    <mergeCell ref="AN50:BO50"/>
    <mergeCell ref="BP50:BW50"/>
    <mergeCell ref="BX50:CE50"/>
    <mergeCell ref="CF50:CM50"/>
    <mergeCell ref="CN50:CU50"/>
    <mergeCell ref="G51:H54"/>
    <mergeCell ref="BP57:BW58"/>
    <mergeCell ref="BX57:CE58"/>
    <mergeCell ref="K57:K58"/>
    <mergeCell ref="G55:H58"/>
    <mergeCell ref="I55:J56"/>
    <mergeCell ref="K55:K56"/>
    <mergeCell ref="L55:L56"/>
    <mergeCell ref="M55:M56"/>
    <mergeCell ref="N55:N56"/>
    <mergeCell ref="L57:L58"/>
    <mergeCell ref="M57:M58"/>
    <mergeCell ref="N57:N58"/>
    <mergeCell ref="BB57:BO58"/>
    <mergeCell ref="I53:J54"/>
    <mergeCell ref="K53:K54"/>
    <mergeCell ref="L53:L54"/>
    <mergeCell ref="M53:M54"/>
    <mergeCell ref="N53:N54"/>
    <mergeCell ref="BB53:BO54"/>
    <mergeCell ref="AN51:BA54"/>
    <mergeCell ref="BB51:BO52"/>
    <mergeCell ref="BP51:BW52"/>
    <mergeCell ref="BX51:CE52"/>
    <mergeCell ref="CN53:CU54"/>
    <mergeCell ref="I51:J52"/>
    <mergeCell ref="K51:K52"/>
    <mergeCell ref="L51:L52"/>
    <mergeCell ref="M51:M52"/>
    <mergeCell ref="N51:N52"/>
    <mergeCell ref="I57:J58"/>
    <mergeCell ref="AN55:BA58"/>
    <mergeCell ref="BB55:BO56"/>
    <mergeCell ref="BP55:BW56"/>
    <mergeCell ref="CF51:CM52"/>
    <mergeCell ref="AN65:DC69"/>
    <mergeCell ref="BX55:CE56"/>
    <mergeCell ref="CF55:CM56"/>
    <mergeCell ref="CN55:CU56"/>
    <mergeCell ref="CV55:DC56"/>
    <mergeCell ref="CV72:DC72"/>
    <mergeCell ref="BX72:CE72"/>
    <mergeCell ref="CF72:CM72"/>
    <mergeCell ref="CN72:CU72"/>
    <mergeCell ref="CF57:CM58"/>
    <mergeCell ref="CN57:CU58"/>
    <mergeCell ref="CV57:DC58"/>
    <mergeCell ref="G72:J72"/>
    <mergeCell ref="AN72:BO72"/>
    <mergeCell ref="BP72:BW72"/>
    <mergeCell ref="BP75:BW76"/>
    <mergeCell ref="G73:H76"/>
    <mergeCell ref="I73:J74"/>
    <mergeCell ref="K73:K74"/>
    <mergeCell ref="L73:L74"/>
    <mergeCell ref="M73:M74"/>
    <mergeCell ref="N73:N74"/>
    <mergeCell ref="CN75:CU76"/>
    <mergeCell ref="CV75:DC76"/>
    <mergeCell ref="G77:H80"/>
    <mergeCell ref="I77:J78"/>
    <mergeCell ref="K77:K78"/>
    <mergeCell ref="L77:L78"/>
    <mergeCell ref="M77:M78"/>
    <mergeCell ref="CN79:CU80"/>
    <mergeCell ref="BX73:CE74"/>
    <mergeCell ref="CF73:CM74"/>
    <mergeCell ref="CN73:CU74"/>
    <mergeCell ref="CV73:DC74"/>
    <mergeCell ref="I75:J76"/>
    <mergeCell ref="K75:K76"/>
    <mergeCell ref="L75:L76"/>
    <mergeCell ref="M75:M76"/>
    <mergeCell ref="N75:N76"/>
    <mergeCell ref="BB75:BO76"/>
    <mergeCell ref="AN73:BA76"/>
    <mergeCell ref="BB73:BO74"/>
    <mergeCell ref="BP73:BW74"/>
    <mergeCell ref="I79:J80"/>
    <mergeCell ref="K79:K80"/>
    <mergeCell ref="L79:L80"/>
    <mergeCell ref="M79:M80"/>
    <mergeCell ref="N79:N80"/>
    <mergeCell ref="BB79:BO80"/>
    <mergeCell ref="BP79:BW80"/>
    <mergeCell ref="BX75:CE76"/>
    <mergeCell ref="CF75:CM76"/>
    <mergeCell ref="CF77:CM78"/>
    <mergeCell ref="CF79:CM80"/>
    <mergeCell ref="BX79:CE80"/>
    <mergeCell ref="N77:N78"/>
    <mergeCell ref="AN77:BA80"/>
    <mergeCell ref="BB77:BO78"/>
    <mergeCell ref="BP77:BW78"/>
    <mergeCell ref="BX77:CE78"/>
    <mergeCell ref="CV79:DC80"/>
    <mergeCell ref="CN77:CU78"/>
    <mergeCell ref="CV77:DC78"/>
  </mergeCells>
  <phoneticPr fontId="2"/>
  <printOptions horizontalCentered="1" verticalCentered="1"/>
  <pageMargins left="0" right="0" top="0.19685039370078741" bottom="0.31496062992125984" header="0.39370078740157483" footer="0"/>
  <pageSetup paperSize="9" scale="51"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D12307A-DEEE-426F-9660-8209B44E27EF}">
  <sheetPr>
    <pageSetUpPr fitToPage="1"/>
  </sheetPr>
  <dimension ref="A1:DR125"/>
  <sheetViews>
    <sheetView showGridLines="0" zoomScale="80" zoomScaleNormal="80" zoomScaleSheetLayoutView="70" workbookViewId="0"/>
  </sheetViews>
  <sheetFormatPr defaultColWidth="0" defaultRowHeight="13.5" customHeight="1" zeroHeight="1" x14ac:dyDescent="0.2"/>
  <cols>
    <col min="1" max="34" width="2.44140625" style="244" customWidth="1"/>
    <col min="35" max="122" width="2.44140625" style="243" customWidth="1"/>
    <col min="123" max="16384" width="2.44140625" style="243" hidden="1"/>
  </cols>
  <sheetData>
    <row r="1" spans="1:34" ht="13.5" customHeight="1" x14ac:dyDescent="0.2">
      <c r="A1" s="243"/>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1:34" ht="13.2" x14ac:dyDescent="0.2">
      <c r="S2" s="243"/>
      <c r="AH2" s="243"/>
    </row>
    <row r="3" spans="1:34" ht="13.2" x14ac:dyDescent="0.2">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1:34" ht="13.2" x14ac:dyDescent="0.2"/>
    <row r="5" spans="1:34" ht="13.2" x14ac:dyDescent="0.2"/>
    <row r="6" spans="1:34" ht="13.2" x14ac:dyDescent="0.2"/>
    <row r="7" spans="1:34" ht="13.2" x14ac:dyDescent="0.2"/>
    <row r="8" spans="1:34" ht="13.2" x14ac:dyDescent="0.2"/>
    <row r="9" spans="1:34" ht="13.2" x14ac:dyDescent="0.2">
      <c r="AH9" s="243"/>
    </row>
    <row r="10" spans="1:34" ht="13.2" x14ac:dyDescent="0.2"/>
    <row r="11" spans="1:34" ht="13.2" x14ac:dyDescent="0.2"/>
    <row r="12" spans="1:34" ht="13.2" x14ac:dyDescent="0.2"/>
    <row r="13" spans="1:34" ht="13.2" x14ac:dyDescent="0.2"/>
    <row r="14" spans="1:34" ht="13.2" x14ac:dyDescent="0.2"/>
    <row r="15" spans="1:34" ht="13.2" x14ac:dyDescent="0.2"/>
    <row r="16" spans="1:34" ht="13.2" x14ac:dyDescent="0.2"/>
    <row r="17" spans="12:34" ht="13.2" x14ac:dyDescent="0.2">
      <c r="AH17" s="243"/>
    </row>
    <row r="18" spans="12:34" ht="13.2" x14ac:dyDescent="0.2"/>
    <row r="19" spans="12:34" ht="13.2" x14ac:dyDescent="0.2"/>
    <row r="20" spans="12:34" ht="13.2" x14ac:dyDescent="0.2">
      <c r="AH20" s="243"/>
    </row>
    <row r="21" spans="12:34" ht="13.2" x14ac:dyDescent="0.2">
      <c r="AH21" s="243"/>
    </row>
    <row r="22" spans="12:34" ht="13.2" x14ac:dyDescent="0.2"/>
    <row r="23" spans="12:34" ht="13.2" x14ac:dyDescent="0.2"/>
    <row r="24" spans="12:34" ht="13.2" x14ac:dyDescent="0.2">
      <c r="Q24" s="243"/>
    </row>
    <row r="25" spans="12:34" ht="13.2" x14ac:dyDescent="0.2"/>
    <row r="26" spans="12:34" ht="13.2" x14ac:dyDescent="0.2"/>
    <row r="27" spans="12:34" ht="13.2" x14ac:dyDescent="0.2"/>
    <row r="28" spans="12:34" ht="13.2" x14ac:dyDescent="0.2">
      <c r="O28" s="243"/>
      <c r="T28" s="243"/>
      <c r="AH28" s="243"/>
    </row>
    <row r="29" spans="12:34" ht="13.2" x14ac:dyDescent="0.2"/>
    <row r="30" spans="12:34" ht="13.2" x14ac:dyDescent="0.2"/>
    <row r="31" spans="12:34" ht="13.2" x14ac:dyDescent="0.2">
      <c r="Q31" s="243"/>
    </row>
    <row r="32" spans="12:34" ht="13.2" x14ac:dyDescent="0.2">
      <c r="L32" s="243"/>
    </row>
    <row r="33" spans="2:34" ht="13.2" x14ac:dyDescent="0.2">
      <c r="C33" s="243"/>
      <c r="E33" s="243"/>
      <c r="G33" s="243"/>
      <c r="I33" s="243"/>
      <c r="X33" s="243"/>
    </row>
    <row r="34" spans="2:34" ht="13.2" x14ac:dyDescent="0.2">
      <c r="B34" s="243"/>
      <c r="P34" s="243"/>
      <c r="R34" s="243"/>
      <c r="T34" s="243"/>
    </row>
    <row r="35" spans="2:34" ht="13.2" x14ac:dyDescent="0.2">
      <c r="D35" s="243"/>
      <c r="W35" s="243"/>
      <c r="AC35" s="243"/>
      <c r="AD35" s="243"/>
      <c r="AE35" s="243"/>
      <c r="AF35" s="243"/>
      <c r="AG35" s="243"/>
      <c r="AH35" s="243"/>
    </row>
    <row r="36" spans="2:34" ht="13.2" x14ac:dyDescent="0.2">
      <c r="H36" s="243"/>
      <c r="J36" s="243"/>
      <c r="K36" s="243"/>
      <c r="M36" s="243"/>
      <c r="Y36" s="243"/>
      <c r="Z36" s="243"/>
      <c r="AA36" s="243"/>
      <c r="AB36" s="243"/>
      <c r="AC36" s="243"/>
      <c r="AD36" s="243"/>
      <c r="AE36" s="243"/>
      <c r="AF36" s="243"/>
      <c r="AG36" s="243"/>
      <c r="AH36" s="243"/>
    </row>
    <row r="37" spans="2:34" ht="13.2" x14ac:dyDescent="0.2">
      <c r="AH37" s="243"/>
    </row>
    <row r="38" spans="2:34" ht="13.2" x14ac:dyDescent="0.2">
      <c r="AG38" s="243"/>
      <c r="AH38" s="243"/>
    </row>
    <row r="39" spans="2:34" ht="13.2" x14ac:dyDescent="0.2"/>
    <row r="40" spans="2:34" ht="13.2" x14ac:dyDescent="0.2">
      <c r="X40" s="243"/>
    </row>
    <row r="41" spans="2:34" ht="13.2" x14ac:dyDescent="0.2">
      <c r="R41" s="243"/>
    </row>
    <row r="42" spans="2:34" ht="13.2" x14ac:dyDescent="0.2">
      <c r="W42" s="243"/>
    </row>
    <row r="43" spans="2:34" ht="13.2" x14ac:dyDescent="0.2">
      <c r="Y43" s="243"/>
      <c r="Z43" s="243"/>
      <c r="AA43" s="243"/>
      <c r="AB43" s="243"/>
      <c r="AC43" s="243"/>
      <c r="AD43" s="243"/>
      <c r="AE43" s="243"/>
      <c r="AF43" s="243"/>
      <c r="AG43" s="243"/>
      <c r="AH43" s="243"/>
    </row>
    <row r="44" spans="2:34" ht="13.2" x14ac:dyDescent="0.2">
      <c r="AH44" s="243"/>
    </row>
    <row r="45" spans="2:34" ht="13.2" x14ac:dyDescent="0.2">
      <c r="X45" s="243"/>
    </row>
    <row r="46" spans="2:34" ht="13.2" x14ac:dyDescent="0.2"/>
    <row r="47" spans="2:34" ht="13.2" x14ac:dyDescent="0.2"/>
    <row r="48" spans="2:34" ht="13.2" x14ac:dyDescent="0.2">
      <c r="W48" s="243"/>
      <c r="Y48" s="243"/>
      <c r="Z48" s="243"/>
      <c r="AA48" s="243"/>
      <c r="AB48" s="243"/>
      <c r="AC48" s="243"/>
      <c r="AD48" s="243"/>
      <c r="AE48" s="243"/>
      <c r="AF48" s="243"/>
      <c r="AG48" s="243"/>
      <c r="AH48" s="243"/>
    </row>
    <row r="49" spans="28:34" ht="13.2" x14ac:dyDescent="0.2"/>
    <row r="50" spans="28:34" ht="13.2" x14ac:dyDescent="0.2">
      <c r="AE50" s="243"/>
      <c r="AF50" s="243"/>
      <c r="AG50" s="243"/>
      <c r="AH50" s="243"/>
    </row>
    <row r="51" spans="28:34" ht="13.2" x14ac:dyDescent="0.2">
      <c r="AC51" s="243"/>
      <c r="AD51" s="243"/>
      <c r="AE51" s="243"/>
      <c r="AF51" s="243"/>
      <c r="AG51" s="243"/>
      <c r="AH51" s="243"/>
    </row>
    <row r="52" spans="28:34" ht="13.2" x14ac:dyDescent="0.2"/>
    <row r="53" spans="28:34" ht="13.2" x14ac:dyDescent="0.2">
      <c r="AF53" s="243"/>
      <c r="AG53" s="243"/>
      <c r="AH53" s="243"/>
    </row>
    <row r="54" spans="28:34" ht="13.2" x14ac:dyDescent="0.2">
      <c r="AH54" s="243"/>
    </row>
    <row r="55" spans="28:34" ht="13.2" x14ac:dyDescent="0.2"/>
    <row r="56" spans="28:34" ht="13.2" x14ac:dyDescent="0.2">
      <c r="AB56" s="243"/>
      <c r="AC56" s="243"/>
      <c r="AD56" s="243"/>
      <c r="AE56" s="243"/>
      <c r="AF56" s="243"/>
      <c r="AG56" s="243"/>
      <c r="AH56" s="243"/>
    </row>
    <row r="57" spans="28:34" ht="13.2" x14ac:dyDescent="0.2">
      <c r="AH57" s="243"/>
    </row>
    <row r="58" spans="28:34" ht="13.2" x14ac:dyDescent="0.2">
      <c r="AH58" s="243"/>
    </row>
    <row r="59" spans="28:34" ht="13.2" x14ac:dyDescent="0.2"/>
    <row r="60" spans="28:34" ht="13.2" x14ac:dyDescent="0.2"/>
    <row r="61" spans="28:34" ht="13.2" x14ac:dyDescent="0.2"/>
    <row r="62" spans="28:34" ht="13.2" x14ac:dyDescent="0.2"/>
    <row r="63" spans="28:34" ht="13.2" x14ac:dyDescent="0.2">
      <c r="AH63" s="243"/>
    </row>
    <row r="64" spans="28:34" ht="13.2" x14ac:dyDescent="0.2">
      <c r="AG64" s="243"/>
      <c r="AH64" s="243"/>
    </row>
    <row r="65" spans="28:34" ht="13.2" x14ac:dyDescent="0.2"/>
    <row r="66" spans="28:34" ht="13.2" x14ac:dyDescent="0.2"/>
    <row r="67" spans="28:34" ht="13.2" x14ac:dyDescent="0.2"/>
    <row r="68" spans="28:34" ht="13.2" x14ac:dyDescent="0.2">
      <c r="AB68" s="243"/>
      <c r="AC68" s="243"/>
      <c r="AD68" s="243"/>
      <c r="AE68" s="243"/>
      <c r="AF68" s="243"/>
      <c r="AG68" s="243"/>
      <c r="AH68" s="243"/>
    </row>
    <row r="69" spans="28:34" ht="13.2" x14ac:dyDescent="0.2">
      <c r="AF69" s="243"/>
      <c r="AG69" s="243"/>
      <c r="AH69" s="243"/>
    </row>
    <row r="70" spans="28:34" ht="13.2" x14ac:dyDescent="0.2"/>
    <row r="71" spans="28:34" ht="13.2" x14ac:dyDescent="0.2"/>
    <row r="72" spans="28:34" ht="13.2" x14ac:dyDescent="0.2"/>
    <row r="73" spans="28:34" ht="13.2" x14ac:dyDescent="0.2"/>
    <row r="74" spans="28:34" ht="13.2" x14ac:dyDescent="0.2"/>
    <row r="75" spans="28:34" ht="13.2" x14ac:dyDescent="0.2">
      <c r="AH75" s="243"/>
    </row>
    <row r="76" spans="28:34" ht="13.2" x14ac:dyDescent="0.2">
      <c r="AF76" s="243"/>
      <c r="AG76" s="243"/>
      <c r="AH76" s="243"/>
    </row>
    <row r="77" spans="28:34" ht="13.2" x14ac:dyDescent="0.2">
      <c r="AG77" s="243"/>
      <c r="AH77" s="243"/>
    </row>
    <row r="78" spans="28:34" ht="13.2" x14ac:dyDescent="0.2"/>
    <row r="79" spans="28:34" ht="13.2" x14ac:dyDescent="0.2"/>
    <row r="80" spans="28:34" ht="13.2" x14ac:dyDescent="0.2"/>
    <row r="81" spans="25:34" ht="13.2" x14ac:dyDescent="0.2"/>
    <row r="82" spans="25:34" ht="13.2" x14ac:dyDescent="0.2">
      <c r="Y82" s="243"/>
    </row>
    <row r="83" spans="25:34" ht="13.2" x14ac:dyDescent="0.2">
      <c r="Y83" s="243"/>
      <c r="Z83" s="243"/>
      <c r="AA83" s="243"/>
      <c r="AB83" s="243"/>
      <c r="AC83" s="243"/>
      <c r="AD83" s="243"/>
      <c r="AE83" s="243"/>
      <c r="AF83" s="243"/>
      <c r="AG83" s="243"/>
      <c r="AH83" s="243"/>
    </row>
    <row r="84" spans="25:34" ht="13.2" x14ac:dyDescent="0.2"/>
    <row r="85" spans="25:34" ht="13.2" x14ac:dyDescent="0.2"/>
    <row r="86" spans="25:34" ht="13.2" x14ac:dyDescent="0.2"/>
    <row r="87" spans="25:34" ht="13.2" x14ac:dyDescent="0.2"/>
    <row r="88" spans="25:34" ht="13.2" x14ac:dyDescent="0.2">
      <c r="AH88" s="243"/>
    </row>
    <row r="89" spans="25:34" ht="13.2" x14ac:dyDescent="0.2"/>
    <row r="90" spans="25:34" ht="13.2" x14ac:dyDescent="0.2"/>
    <row r="91" spans="25:34" ht="13.2" x14ac:dyDescent="0.2"/>
    <row r="92" spans="25:34" ht="13.5" customHeight="1" x14ac:dyDescent="0.2"/>
    <row r="93" spans="25:34" ht="13.5" customHeight="1" x14ac:dyDescent="0.2"/>
    <row r="94" spans="25:34" ht="13.5" customHeight="1" x14ac:dyDescent="0.2">
      <c r="AF94" s="243"/>
      <c r="AG94" s="243"/>
      <c r="AH94" s="243"/>
    </row>
    <row r="95" spans="25:34" ht="13.5" customHeight="1" x14ac:dyDescent="0.2">
      <c r="AH95" s="243"/>
    </row>
    <row r="96" spans="25:34" ht="13.5" customHeight="1" x14ac:dyDescent="0.2"/>
    <row r="97" spans="33:34" ht="13.5" customHeight="1" x14ac:dyDescent="0.2"/>
    <row r="98" spans="33:34" ht="13.5" customHeight="1" x14ac:dyDescent="0.2"/>
    <row r="99" spans="33:34" ht="13.5" customHeight="1" x14ac:dyDescent="0.2"/>
    <row r="100" spans="33:34" ht="13.5" customHeight="1" x14ac:dyDescent="0.2"/>
    <row r="101" spans="33:34" ht="13.5" customHeight="1" x14ac:dyDescent="0.2">
      <c r="AH101" s="243"/>
    </row>
    <row r="102" spans="33:34" ht="13.5" customHeight="1" x14ac:dyDescent="0.2"/>
    <row r="103" spans="33:34" ht="13.5" customHeight="1" x14ac:dyDescent="0.2"/>
    <row r="104" spans="33:34" ht="13.5" customHeight="1" x14ac:dyDescent="0.2">
      <c r="AG104" s="243"/>
      <c r="AH104" s="243"/>
    </row>
    <row r="105" spans="33:34" ht="13.5" customHeight="1" x14ac:dyDescent="0.2"/>
    <row r="106" spans="33:34" ht="13.5" customHeight="1" x14ac:dyDescent="0.2"/>
    <row r="107" spans="33:34" ht="13.5" customHeight="1" x14ac:dyDescent="0.2"/>
    <row r="108" spans="33:34" ht="13.5" customHeight="1" x14ac:dyDescent="0.2"/>
    <row r="109" spans="33:34" ht="13.5" customHeight="1" x14ac:dyDescent="0.2"/>
    <row r="110" spans="33:34" ht="13.5" customHeight="1" x14ac:dyDescent="0.2"/>
    <row r="111" spans="33:34" ht="13.5" customHeight="1" x14ac:dyDescent="0.2"/>
    <row r="112" spans="33:34" ht="13.5" customHeight="1" x14ac:dyDescent="0.2"/>
    <row r="113" spans="34:122" ht="13.5" customHeight="1" x14ac:dyDescent="0.2"/>
    <row r="114" spans="34:122" ht="13.5" customHeight="1" x14ac:dyDescent="0.2"/>
    <row r="115" spans="34:122" ht="13.5" customHeight="1" x14ac:dyDescent="0.2"/>
    <row r="116" spans="34:122" ht="13.5" customHeight="1" x14ac:dyDescent="0.2">
      <c r="AH116" s="243"/>
    </row>
    <row r="117" spans="34:122" ht="13.5" customHeight="1" x14ac:dyDescent="0.2"/>
    <row r="118" spans="34:122" ht="13.5" customHeight="1" x14ac:dyDescent="0.2"/>
    <row r="119" spans="34:122" ht="13.5" customHeight="1" x14ac:dyDescent="0.2"/>
    <row r="120" spans="34:122" ht="13.5" customHeight="1" x14ac:dyDescent="0.2">
      <c r="AH120" s="243"/>
    </row>
    <row r="121" spans="34:122" ht="13.5" customHeight="1" x14ac:dyDescent="0.2">
      <c r="AH121" s="243"/>
    </row>
    <row r="122" spans="34:122" ht="13.5" customHeight="1" x14ac:dyDescent="0.2"/>
    <row r="123" spans="34:122" ht="13.5" customHeight="1" x14ac:dyDescent="0.2"/>
    <row r="124" spans="34:122" ht="13.5" customHeight="1" x14ac:dyDescent="0.2"/>
    <row r="125" spans="34:122" ht="13.5" customHeight="1" x14ac:dyDescent="0.2">
      <c r="DR125" s="243" t="s">
        <v>515</v>
      </c>
    </row>
  </sheetData>
  <sheetProtection algorithmName="SHA-512" hashValue="xPqzxnFJYpHpyHS1MtAguZ5FG2k8lM89SEI/m5FYeBucVGYlsEZFiEKNLcDeNHPcRob26ZoWoecgc00V1ydnew==" saltValue="GBo65sDO4WxjszEubv/YlA==" spinCount="100000" sheet="1" objects="1" scenarios="1"/>
  <dataConsolidate/>
  <phoneticPr fontId="2"/>
  <printOptions horizontalCentered="1" verticalCentered="1"/>
  <pageMargins left="0" right="0" top="0.19685039370078741" bottom="0" header="0.39370078740157483" footer="0"/>
  <pageSetup paperSize="9" scale="36"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2F061D5-5090-4B1F-B2DA-5E48AA90A18F}">
  <sheetPr>
    <pageSetUpPr fitToPage="1"/>
  </sheetPr>
  <dimension ref="A1:DR125"/>
  <sheetViews>
    <sheetView showGridLines="0" zoomScale="80" zoomScaleNormal="80" zoomScaleSheetLayoutView="55" workbookViewId="0"/>
  </sheetViews>
  <sheetFormatPr defaultColWidth="0" defaultRowHeight="13.5" customHeight="1" zeroHeight="1" x14ac:dyDescent="0.2"/>
  <cols>
    <col min="1" max="34" width="2.44140625" style="244" customWidth="1"/>
    <col min="35" max="122" width="2.44140625" style="243" customWidth="1"/>
    <col min="123" max="16384" width="2.44140625" style="243" hidden="1"/>
  </cols>
  <sheetData>
    <row r="1" spans="2:34" ht="13.5" customHeight="1" x14ac:dyDescent="0.2">
      <c r="B1" s="243"/>
      <c r="C1" s="243"/>
      <c r="D1" s="243"/>
      <c r="E1" s="243"/>
      <c r="F1" s="243"/>
      <c r="G1" s="243"/>
      <c r="H1" s="243"/>
      <c r="I1" s="243"/>
      <c r="J1" s="243"/>
      <c r="K1" s="243"/>
      <c r="L1" s="243"/>
      <c r="M1" s="243"/>
      <c r="N1" s="243"/>
      <c r="O1" s="243"/>
      <c r="P1" s="243"/>
      <c r="Q1" s="243"/>
      <c r="R1" s="243"/>
      <c r="S1" s="243"/>
      <c r="T1" s="243"/>
      <c r="U1" s="243"/>
      <c r="V1" s="243"/>
      <c r="W1" s="243"/>
      <c r="X1" s="243"/>
      <c r="Y1" s="243"/>
      <c r="Z1" s="243"/>
      <c r="AA1" s="243"/>
      <c r="AB1" s="243"/>
      <c r="AC1" s="243"/>
      <c r="AD1" s="243"/>
      <c r="AE1" s="243"/>
      <c r="AF1" s="243"/>
      <c r="AG1" s="243"/>
      <c r="AH1" s="243"/>
    </row>
    <row r="2" spans="2:34" ht="13.2" x14ac:dyDescent="0.2">
      <c r="S2" s="243"/>
      <c r="AH2" s="243"/>
    </row>
    <row r="3" spans="2:34" ht="13.2" x14ac:dyDescent="0.2">
      <c r="C3" s="243"/>
      <c r="D3" s="243"/>
      <c r="E3" s="243"/>
      <c r="F3" s="243"/>
      <c r="G3" s="243"/>
      <c r="H3" s="243"/>
      <c r="I3" s="243"/>
      <c r="J3" s="243"/>
      <c r="K3" s="243"/>
      <c r="L3" s="243"/>
      <c r="M3" s="243"/>
      <c r="N3" s="243"/>
      <c r="O3" s="243"/>
      <c r="P3" s="243"/>
      <c r="Q3" s="243"/>
      <c r="R3" s="243"/>
      <c r="S3" s="243"/>
      <c r="U3" s="243"/>
      <c r="V3" s="243"/>
      <c r="W3" s="243"/>
      <c r="X3" s="243"/>
      <c r="Y3" s="243"/>
      <c r="Z3" s="243"/>
      <c r="AA3" s="243"/>
      <c r="AB3" s="243"/>
      <c r="AC3" s="243"/>
      <c r="AD3" s="243"/>
      <c r="AE3" s="243"/>
      <c r="AF3" s="243"/>
      <c r="AG3" s="243"/>
      <c r="AH3" s="243"/>
    </row>
    <row r="4" spans="2:34" ht="13.2" x14ac:dyDescent="0.2"/>
    <row r="5" spans="2:34" ht="13.2" x14ac:dyDescent="0.2"/>
    <row r="6" spans="2:34" ht="13.2" x14ac:dyDescent="0.2"/>
    <row r="7" spans="2:34" ht="13.2" x14ac:dyDescent="0.2"/>
    <row r="8" spans="2:34" ht="13.2" x14ac:dyDescent="0.2"/>
    <row r="9" spans="2:34" ht="13.2" x14ac:dyDescent="0.2">
      <c r="AH9" s="243"/>
    </row>
    <row r="10" spans="2:34" ht="13.2" x14ac:dyDescent="0.2"/>
    <row r="11" spans="2:34" ht="13.2" x14ac:dyDescent="0.2"/>
    <row r="12" spans="2:34" ht="13.2" x14ac:dyDescent="0.2"/>
    <row r="13" spans="2:34" ht="13.2" x14ac:dyDescent="0.2"/>
    <row r="14" spans="2:34" ht="13.2" x14ac:dyDescent="0.2"/>
    <row r="15" spans="2:34" ht="13.2" x14ac:dyDescent="0.2"/>
    <row r="16" spans="2:34" ht="13.2" x14ac:dyDescent="0.2"/>
    <row r="17" spans="12:34" ht="13.2" x14ac:dyDescent="0.2">
      <c r="AH17" s="243"/>
    </row>
    <row r="18" spans="12:34" ht="13.2" x14ac:dyDescent="0.2"/>
    <row r="19" spans="12:34" ht="13.2" x14ac:dyDescent="0.2"/>
    <row r="20" spans="12:34" ht="13.2" x14ac:dyDescent="0.2">
      <c r="AH20" s="243"/>
    </row>
    <row r="21" spans="12:34" ht="13.2" x14ac:dyDescent="0.2">
      <c r="AH21" s="243"/>
    </row>
    <row r="22" spans="12:34" ht="13.2" x14ac:dyDescent="0.2"/>
    <row r="23" spans="12:34" ht="13.2" x14ac:dyDescent="0.2"/>
    <row r="24" spans="12:34" ht="13.2" x14ac:dyDescent="0.2">
      <c r="Q24" s="243"/>
    </row>
    <row r="25" spans="12:34" ht="13.2" x14ac:dyDescent="0.2"/>
    <row r="26" spans="12:34" ht="13.2" x14ac:dyDescent="0.2"/>
    <row r="27" spans="12:34" ht="13.2" x14ac:dyDescent="0.2"/>
    <row r="28" spans="12:34" ht="13.2" x14ac:dyDescent="0.2">
      <c r="O28" s="243"/>
      <c r="T28" s="243"/>
      <c r="AH28" s="243"/>
    </row>
    <row r="29" spans="12:34" ht="13.2" x14ac:dyDescent="0.2"/>
    <row r="30" spans="12:34" ht="13.2" x14ac:dyDescent="0.2"/>
    <row r="31" spans="12:34" ht="13.2" x14ac:dyDescent="0.2">
      <c r="Q31" s="243"/>
    </row>
    <row r="32" spans="12:34" ht="13.2" x14ac:dyDescent="0.2">
      <c r="L32" s="243"/>
    </row>
    <row r="33" spans="2:34" ht="13.2" x14ac:dyDescent="0.2">
      <c r="C33" s="243"/>
      <c r="E33" s="243"/>
      <c r="G33" s="243"/>
      <c r="I33" s="243"/>
      <c r="X33" s="243"/>
    </row>
    <row r="34" spans="2:34" ht="13.2" x14ac:dyDescent="0.2">
      <c r="B34" s="243"/>
      <c r="P34" s="243"/>
      <c r="R34" s="243"/>
      <c r="T34" s="243"/>
    </row>
    <row r="35" spans="2:34" ht="13.2" x14ac:dyDescent="0.2">
      <c r="D35" s="243"/>
      <c r="W35" s="243"/>
      <c r="AC35" s="243"/>
      <c r="AD35" s="243"/>
      <c r="AE35" s="243"/>
      <c r="AF35" s="243"/>
      <c r="AG35" s="243"/>
      <c r="AH35" s="243"/>
    </row>
    <row r="36" spans="2:34" ht="13.2" x14ac:dyDescent="0.2">
      <c r="H36" s="243"/>
      <c r="J36" s="243"/>
      <c r="K36" s="243"/>
      <c r="M36" s="243"/>
      <c r="Y36" s="243"/>
      <c r="Z36" s="243"/>
      <c r="AA36" s="243"/>
      <c r="AB36" s="243"/>
      <c r="AC36" s="243"/>
      <c r="AD36" s="243"/>
      <c r="AE36" s="243"/>
      <c r="AF36" s="243"/>
      <c r="AG36" s="243"/>
      <c r="AH36" s="243"/>
    </row>
    <row r="37" spans="2:34" ht="13.2" x14ac:dyDescent="0.2">
      <c r="AH37" s="243"/>
    </row>
    <row r="38" spans="2:34" ht="13.2" x14ac:dyDescent="0.2">
      <c r="AG38" s="243"/>
      <c r="AH38" s="243"/>
    </row>
    <row r="39" spans="2:34" ht="13.2" x14ac:dyDescent="0.2"/>
    <row r="40" spans="2:34" ht="13.2" x14ac:dyDescent="0.2">
      <c r="X40" s="243"/>
    </row>
    <row r="41" spans="2:34" ht="13.2" x14ac:dyDescent="0.2">
      <c r="R41" s="243"/>
    </row>
    <row r="42" spans="2:34" ht="13.2" x14ac:dyDescent="0.2">
      <c r="W42" s="243"/>
    </row>
    <row r="43" spans="2:34" ht="13.2" x14ac:dyDescent="0.2">
      <c r="Y43" s="243"/>
      <c r="Z43" s="243"/>
      <c r="AA43" s="243"/>
      <c r="AB43" s="243"/>
      <c r="AC43" s="243"/>
      <c r="AD43" s="243"/>
      <c r="AE43" s="243"/>
      <c r="AF43" s="243"/>
      <c r="AG43" s="243"/>
      <c r="AH43" s="243"/>
    </row>
    <row r="44" spans="2:34" ht="13.2" x14ac:dyDescent="0.2">
      <c r="AH44" s="243"/>
    </row>
    <row r="45" spans="2:34" ht="13.2" x14ac:dyDescent="0.2">
      <c r="X45" s="243"/>
    </row>
    <row r="46" spans="2:34" ht="13.2" x14ac:dyDescent="0.2"/>
    <row r="47" spans="2:34" ht="13.2" x14ac:dyDescent="0.2"/>
    <row r="48" spans="2:34" ht="13.2" x14ac:dyDescent="0.2">
      <c r="W48" s="243"/>
      <c r="Y48" s="243"/>
      <c r="Z48" s="243"/>
      <c r="AA48" s="243"/>
      <c r="AB48" s="243"/>
      <c r="AC48" s="243"/>
      <c r="AD48" s="243"/>
      <c r="AE48" s="243"/>
      <c r="AF48" s="243"/>
      <c r="AG48" s="243"/>
      <c r="AH48" s="243"/>
    </row>
    <row r="49" spans="28:34" ht="13.2" x14ac:dyDescent="0.2"/>
    <row r="50" spans="28:34" ht="13.2" x14ac:dyDescent="0.2">
      <c r="AE50" s="243"/>
      <c r="AF50" s="243"/>
      <c r="AG50" s="243"/>
      <c r="AH50" s="243"/>
    </row>
    <row r="51" spans="28:34" ht="13.2" x14ac:dyDescent="0.2">
      <c r="AC51" s="243"/>
      <c r="AD51" s="243"/>
      <c r="AE51" s="243"/>
      <c r="AF51" s="243"/>
      <c r="AG51" s="243"/>
      <c r="AH51" s="243"/>
    </row>
    <row r="52" spans="28:34" ht="13.2" x14ac:dyDescent="0.2"/>
    <row r="53" spans="28:34" ht="13.2" x14ac:dyDescent="0.2">
      <c r="AF53" s="243"/>
      <c r="AG53" s="243"/>
      <c r="AH53" s="243"/>
    </row>
    <row r="54" spans="28:34" ht="13.2" x14ac:dyDescent="0.2">
      <c r="AH54" s="243"/>
    </row>
    <row r="55" spans="28:34" ht="13.2" x14ac:dyDescent="0.2"/>
    <row r="56" spans="28:34" ht="13.2" x14ac:dyDescent="0.2">
      <c r="AB56" s="243"/>
      <c r="AC56" s="243"/>
      <c r="AD56" s="243"/>
      <c r="AE56" s="243"/>
      <c r="AF56" s="243"/>
      <c r="AG56" s="243"/>
      <c r="AH56" s="243"/>
    </row>
    <row r="57" spans="28:34" ht="13.2" x14ac:dyDescent="0.2">
      <c r="AH57" s="243"/>
    </row>
    <row r="58" spans="28:34" ht="13.2" x14ac:dyDescent="0.2">
      <c r="AH58" s="243"/>
    </row>
    <row r="59" spans="28:34" ht="13.2" x14ac:dyDescent="0.2">
      <c r="AG59" s="243"/>
      <c r="AH59" s="243"/>
    </row>
    <row r="60" spans="28:34" ht="13.2" x14ac:dyDescent="0.2"/>
    <row r="61" spans="28:34" ht="13.2" x14ac:dyDescent="0.2"/>
    <row r="62" spans="28:34" ht="13.2" x14ac:dyDescent="0.2"/>
    <row r="63" spans="28:34" ht="13.2" x14ac:dyDescent="0.2">
      <c r="AH63" s="243"/>
    </row>
    <row r="64" spans="28:34" ht="13.2" x14ac:dyDescent="0.2">
      <c r="AG64" s="243"/>
      <c r="AH64" s="243"/>
    </row>
    <row r="65" spans="28:34" ht="13.2" x14ac:dyDescent="0.2"/>
    <row r="66" spans="28:34" ht="13.2" x14ac:dyDescent="0.2"/>
    <row r="67" spans="28:34" ht="13.2" x14ac:dyDescent="0.2"/>
    <row r="68" spans="28:34" ht="13.2" x14ac:dyDescent="0.2">
      <c r="AB68" s="243"/>
      <c r="AC68" s="243"/>
      <c r="AD68" s="243"/>
      <c r="AE68" s="243"/>
      <c r="AF68" s="243"/>
      <c r="AG68" s="243"/>
      <c r="AH68" s="243"/>
    </row>
    <row r="69" spans="28:34" ht="13.2" x14ac:dyDescent="0.2">
      <c r="AF69" s="243"/>
      <c r="AG69" s="243"/>
      <c r="AH69" s="243"/>
    </row>
    <row r="70" spans="28:34" ht="13.2" x14ac:dyDescent="0.2"/>
    <row r="71" spans="28:34" ht="13.2" x14ac:dyDescent="0.2"/>
    <row r="72" spans="28:34" ht="13.2" x14ac:dyDescent="0.2"/>
    <row r="73" spans="28:34" ht="13.2" x14ac:dyDescent="0.2"/>
    <row r="74" spans="28:34" ht="13.2" x14ac:dyDescent="0.2"/>
    <row r="75" spans="28:34" ht="13.2" x14ac:dyDescent="0.2">
      <c r="AH75" s="243"/>
    </row>
    <row r="76" spans="28:34" ht="13.2" x14ac:dyDescent="0.2">
      <c r="AF76" s="243"/>
      <c r="AG76" s="243"/>
      <c r="AH76" s="243"/>
    </row>
    <row r="77" spans="28:34" ht="13.2" x14ac:dyDescent="0.2">
      <c r="AG77" s="243"/>
      <c r="AH77" s="243"/>
    </row>
    <row r="78" spans="28:34" ht="13.2" x14ac:dyDescent="0.2"/>
    <row r="79" spans="28:34" ht="13.2" x14ac:dyDescent="0.2"/>
    <row r="80" spans="28:34" ht="13.2" x14ac:dyDescent="0.2"/>
    <row r="81" spans="25:34" ht="13.2" x14ac:dyDescent="0.2"/>
    <row r="82" spans="25:34" ht="13.2" x14ac:dyDescent="0.2">
      <c r="Y82" s="243"/>
    </row>
    <row r="83" spans="25:34" ht="13.2" x14ac:dyDescent="0.2">
      <c r="Y83" s="243"/>
      <c r="Z83" s="243"/>
      <c r="AA83" s="243"/>
      <c r="AB83" s="243"/>
      <c r="AC83" s="243"/>
      <c r="AD83" s="243"/>
      <c r="AE83" s="243"/>
      <c r="AF83" s="243"/>
      <c r="AG83" s="243"/>
      <c r="AH83" s="243"/>
    </row>
    <row r="84" spans="25:34" ht="13.2" x14ac:dyDescent="0.2"/>
    <row r="85" spans="25:34" ht="13.2" x14ac:dyDescent="0.2"/>
    <row r="86" spans="25:34" ht="13.2" x14ac:dyDescent="0.2"/>
    <row r="87" spans="25:34" ht="13.2" x14ac:dyDescent="0.2"/>
    <row r="88" spans="25:34" ht="13.2" x14ac:dyDescent="0.2">
      <c r="AH88" s="243"/>
    </row>
    <row r="89" spans="25:34" ht="13.2" x14ac:dyDescent="0.2"/>
    <row r="90" spans="25:34" ht="13.2" x14ac:dyDescent="0.2"/>
    <row r="91" spans="25:34" ht="13.2" x14ac:dyDescent="0.2"/>
    <row r="92" spans="25:34" ht="13.5" customHeight="1" x14ac:dyDescent="0.2"/>
    <row r="93" spans="25:34" ht="13.5" customHeight="1" x14ac:dyDescent="0.2"/>
    <row r="94" spans="25:34" ht="13.5" customHeight="1" x14ac:dyDescent="0.2">
      <c r="AF94" s="243"/>
      <c r="AG94" s="243"/>
      <c r="AH94" s="243"/>
    </row>
    <row r="95" spans="25:34" ht="13.5" customHeight="1" x14ac:dyDescent="0.2">
      <c r="AH95" s="243"/>
    </row>
    <row r="96" spans="25:34" ht="13.5" customHeight="1" x14ac:dyDescent="0.2"/>
    <row r="97" spans="33:34" ht="13.5" customHeight="1" x14ac:dyDescent="0.2"/>
    <row r="98" spans="33:34" ht="13.5" customHeight="1" x14ac:dyDescent="0.2"/>
    <row r="99" spans="33:34" ht="13.5" customHeight="1" x14ac:dyDescent="0.2"/>
    <row r="100" spans="33:34" ht="13.5" customHeight="1" x14ac:dyDescent="0.2"/>
    <row r="101" spans="33:34" ht="13.5" customHeight="1" x14ac:dyDescent="0.2">
      <c r="AH101" s="243"/>
    </row>
    <row r="102" spans="33:34" ht="13.5" customHeight="1" x14ac:dyDescent="0.2"/>
    <row r="103" spans="33:34" ht="13.5" customHeight="1" x14ac:dyDescent="0.2"/>
    <row r="104" spans="33:34" ht="13.5" customHeight="1" x14ac:dyDescent="0.2">
      <c r="AG104" s="243"/>
      <c r="AH104" s="243"/>
    </row>
    <row r="105" spans="33:34" ht="13.5" customHeight="1" x14ac:dyDescent="0.2"/>
    <row r="106" spans="33:34" ht="13.5" customHeight="1" x14ac:dyDescent="0.2"/>
    <row r="107" spans="33:34" ht="13.5" customHeight="1" x14ac:dyDescent="0.2"/>
    <row r="108" spans="33:34" ht="13.5" customHeight="1" x14ac:dyDescent="0.2"/>
    <row r="109" spans="33:34" ht="13.5" customHeight="1" x14ac:dyDescent="0.2"/>
    <row r="110" spans="33:34" ht="13.5" customHeight="1" x14ac:dyDescent="0.2"/>
    <row r="111" spans="33:34" ht="13.5" customHeight="1" x14ac:dyDescent="0.2"/>
    <row r="112" spans="33:34" ht="13.5" customHeight="1" x14ac:dyDescent="0.2"/>
    <row r="113" spans="34:122" ht="13.5" customHeight="1" x14ac:dyDescent="0.2"/>
    <row r="114" spans="34:122" ht="13.5" customHeight="1" x14ac:dyDescent="0.2"/>
    <row r="115" spans="34:122" ht="13.5" customHeight="1" x14ac:dyDescent="0.2"/>
    <row r="116" spans="34:122" ht="13.5" customHeight="1" x14ac:dyDescent="0.2">
      <c r="AH116" s="243"/>
    </row>
    <row r="117" spans="34:122" ht="13.5" customHeight="1" x14ac:dyDescent="0.2"/>
    <row r="118" spans="34:122" ht="13.5" customHeight="1" x14ac:dyDescent="0.2"/>
    <row r="119" spans="34:122" ht="13.5" customHeight="1" x14ac:dyDescent="0.2"/>
    <row r="120" spans="34:122" ht="13.5" customHeight="1" x14ac:dyDescent="0.2">
      <c r="AH120" s="243"/>
    </row>
    <row r="121" spans="34:122" ht="13.5" customHeight="1" x14ac:dyDescent="0.2">
      <c r="AH121" s="243"/>
    </row>
    <row r="122" spans="34:122" ht="13.5" customHeight="1" x14ac:dyDescent="0.2"/>
    <row r="123" spans="34:122" ht="13.5" customHeight="1" x14ac:dyDescent="0.2"/>
    <row r="124" spans="34:122" ht="13.5" customHeight="1" x14ac:dyDescent="0.2"/>
    <row r="125" spans="34:122" ht="13.5" customHeight="1" x14ac:dyDescent="0.2">
      <c r="DR125" s="243" t="s">
        <v>515</v>
      </c>
    </row>
  </sheetData>
  <sheetProtection algorithmName="SHA-512" hashValue="3JG6pDMailPHXxNpN3OzK/SpqZR+mna/FphSA7YJaDlhlVoZyjsF8mtbOtzkf57Pp9Swjrsp6zcWwUdNONAkOA==" saltValue="M6561RxA4qEbNDfiI47Ihw==" spinCount="100000" sheet="1" objects="1" scenarios="1"/>
  <dataConsolidate/>
  <phoneticPr fontId="2"/>
  <printOptions horizontalCentered="1" verticalCentered="1"/>
  <pageMargins left="0" right="0" top="0.19685039370078741" bottom="0" header="0.39370078740157483" footer="0"/>
  <pageSetup paperSize="9" scale="36"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109375" defaultRowHeight="13.2" x14ac:dyDescent="0.2"/>
  <cols>
    <col min="1" max="1" width="45.88671875" style="139" customWidth="1"/>
    <col min="2" max="8" width="13.33203125" style="139" customWidth="1"/>
    <col min="9" max="16384" width="11.109375" style="139"/>
  </cols>
  <sheetData>
    <row r="1" spans="1:8" x14ac:dyDescent="0.2">
      <c r="A1" s="133"/>
      <c r="B1" s="134"/>
      <c r="C1" s="135"/>
      <c r="D1" s="136"/>
      <c r="E1" s="137"/>
      <c r="F1" s="137"/>
      <c r="G1" s="137"/>
      <c r="H1" s="138"/>
    </row>
    <row r="2" spans="1:8" x14ac:dyDescent="0.2">
      <c r="A2" s="140"/>
      <c r="B2" s="141"/>
      <c r="C2" s="142"/>
      <c r="D2" s="143" t="s">
        <v>52</v>
      </c>
      <c r="E2" s="144"/>
      <c r="F2" s="145" t="s">
        <v>565</v>
      </c>
      <c r="G2" s="146"/>
      <c r="H2" s="147"/>
    </row>
    <row r="3" spans="1:8" x14ac:dyDescent="0.2">
      <c r="A3" s="143" t="s">
        <v>558</v>
      </c>
      <c r="B3" s="148"/>
      <c r="C3" s="149"/>
      <c r="D3" s="150">
        <v>41981</v>
      </c>
      <c r="E3" s="151"/>
      <c r="F3" s="152">
        <v>47820</v>
      </c>
      <c r="G3" s="153"/>
      <c r="H3" s="154"/>
    </row>
    <row r="4" spans="1:8" x14ac:dyDescent="0.2">
      <c r="A4" s="155"/>
      <c r="B4" s="156"/>
      <c r="C4" s="157"/>
      <c r="D4" s="158">
        <v>36049</v>
      </c>
      <c r="E4" s="159"/>
      <c r="F4" s="160">
        <v>25855</v>
      </c>
      <c r="G4" s="161"/>
      <c r="H4" s="162"/>
    </row>
    <row r="5" spans="1:8" x14ac:dyDescent="0.2">
      <c r="A5" s="143" t="s">
        <v>560</v>
      </c>
      <c r="B5" s="148"/>
      <c r="C5" s="149"/>
      <c r="D5" s="150">
        <v>26678</v>
      </c>
      <c r="E5" s="151"/>
      <c r="F5" s="152">
        <v>41934</v>
      </c>
      <c r="G5" s="153"/>
      <c r="H5" s="154"/>
    </row>
    <row r="6" spans="1:8" x14ac:dyDescent="0.2">
      <c r="A6" s="155"/>
      <c r="B6" s="156"/>
      <c r="C6" s="157"/>
      <c r="D6" s="158">
        <v>13955</v>
      </c>
      <c r="E6" s="159"/>
      <c r="F6" s="160">
        <v>23352</v>
      </c>
      <c r="G6" s="161"/>
      <c r="H6" s="162"/>
    </row>
    <row r="7" spans="1:8" x14ac:dyDescent="0.2">
      <c r="A7" s="143" t="s">
        <v>561</v>
      </c>
      <c r="B7" s="148"/>
      <c r="C7" s="149"/>
      <c r="D7" s="150">
        <v>24751</v>
      </c>
      <c r="E7" s="151"/>
      <c r="F7" s="152">
        <v>45588</v>
      </c>
      <c r="G7" s="153"/>
      <c r="H7" s="154"/>
    </row>
    <row r="8" spans="1:8" x14ac:dyDescent="0.2">
      <c r="A8" s="155"/>
      <c r="B8" s="156"/>
      <c r="C8" s="157"/>
      <c r="D8" s="158">
        <v>17740</v>
      </c>
      <c r="E8" s="159"/>
      <c r="F8" s="160">
        <v>24150</v>
      </c>
      <c r="G8" s="161"/>
      <c r="H8" s="162"/>
    </row>
    <row r="9" spans="1:8" x14ac:dyDescent="0.2">
      <c r="A9" s="143" t="s">
        <v>562</v>
      </c>
      <c r="B9" s="148"/>
      <c r="C9" s="149"/>
      <c r="D9" s="150">
        <v>30918</v>
      </c>
      <c r="E9" s="151"/>
      <c r="F9" s="152">
        <v>45483</v>
      </c>
      <c r="G9" s="153"/>
      <c r="H9" s="154"/>
    </row>
    <row r="10" spans="1:8" x14ac:dyDescent="0.2">
      <c r="A10" s="155"/>
      <c r="B10" s="156"/>
      <c r="C10" s="157"/>
      <c r="D10" s="158">
        <v>14999</v>
      </c>
      <c r="E10" s="159"/>
      <c r="F10" s="160">
        <v>24241</v>
      </c>
      <c r="G10" s="161"/>
      <c r="H10" s="162"/>
    </row>
    <row r="11" spans="1:8" x14ac:dyDescent="0.2">
      <c r="A11" s="143" t="s">
        <v>563</v>
      </c>
      <c r="B11" s="148"/>
      <c r="C11" s="149"/>
      <c r="D11" s="150">
        <v>28535</v>
      </c>
      <c r="E11" s="151"/>
      <c r="F11" s="152">
        <v>45945</v>
      </c>
      <c r="G11" s="153"/>
      <c r="H11" s="154"/>
    </row>
    <row r="12" spans="1:8" x14ac:dyDescent="0.2">
      <c r="A12" s="155"/>
      <c r="B12" s="156"/>
      <c r="C12" s="163"/>
      <c r="D12" s="158">
        <v>20410</v>
      </c>
      <c r="E12" s="159"/>
      <c r="F12" s="160">
        <v>25180</v>
      </c>
      <c r="G12" s="161"/>
      <c r="H12" s="162"/>
    </row>
    <row r="13" spans="1:8" x14ac:dyDescent="0.2">
      <c r="A13" s="143"/>
      <c r="B13" s="148"/>
      <c r="C13" s="149"/>
      <c r="D13" s="150">
        <v>30573</v>
      </c>
      <c r="E13" s="151"/>
      <c r="F13" s="152">
        <v>45354</v>
      </c>
      <c r="G13" s="164"/>
      <c r="H13" s="154"/>
    </row>
    <row r="14" spans="1:8" x14ac:dyDescent="0.2">
      <c r="A14" s="155"/>
      <c r="B14" s="156"/>
      <c r="C14" s="157"/>
      <c r="D14" s="158">
        <v>20631</v>
      </c>
      <c r="E14" s="159"/>
      <c r="F14" s="160">
        <v>24556</v>
      </c>
      <c r="G14" s="161"/>
      <c r="H14" s="162"/>
    </row>
    <row r="17" spans="1:11" x14ac:dyDescent="0.2">
      <c r="A17" s="139" t="s">
        <v>53</v>
      </c>
    </row>
    <row r="18" spans="1:11" x14ac:dyDescent="0.2">
      <c r="A18" s="165"/>
      <c r="B18" s="165" t="str">
        <f>実質収支比率等に係る経年分析!F$46</f>
        <v>H29</v>
      </c>
      <c r="C18" s="165" t="str">
        <f>実質収支比率等に係る経年分析!G$46</f>
        <v>H30</v>
      </c>
      <c r="D18" s="165" t="str">
        <f>実質収支比率等に係る経年分析!H$46</f>
        <v>R01</v>
      </c>
      <c r="E18" s="165" t="str">
        <f>実質収支比率等に係る経年分析!I$46</f>
        <v>R02</v>
      </c>
      <c r="F18" s="165" t="str">
        <f>実質収支比率等に係る経年分析!J$46</f>
        <v>R03</v>
      </c>
    </row>
    <row r="19" spans="1:11" x14ac:dyDescent="0.2">
      <c r="A19" s="165" t="s">
        <v>54</v>
      </c>
      <c r="B19" s="165">
        <f>ROUND(VALUE(SUBSTITUTE(実質収支比率等に係る経年分析!F$48,"▲","-")),2)</f>
        <v>2.4900000000000002</v>
      </c>
      <c r="C19" s="165">
        <f>ROUND(VALUE(SUBSTITUTE(実質収支比率等に係る経年分析!G$48,"▲","-")),2)</f>
        <v>3.45</v>
      </c>
      <c r="D19" s="165">
        <f>ROUND(VALUE(SUBSTITUTE(実質収支比率等に係る経年分析!H$48,"▲","-")),2)</f>
        <v>2.36</v>
      </c>
      <c r="E19" s="165">
        <f>ROUND(VALUE(SUBSTITUTE(実質収支比率等に係る経年分析!I$48,"▲","-")),2)</f>
        <v>4.74</v>
      </c>
      <c r="F19" s="165">
        <f>ROUND(VALUE(SUBSTITUTE(実質収支比率等に係る経年分析!J$48,"▲","-")),2)</f>
        <v>5.07</v>
      </c>
    </row>
    <row r="20" spans="1:11" x14ac:dyDescent="0.2">
      <c r="A20" s="165" t="s">
        <v>55</v>
      </c>
      <c r="B20" s="165">
        <f>ROUND(VALUE(SUBSTITUTE(実質収支比率等に係る経年分析!F$47,"▲","-")),2)</f>
        <v>9.07</v>
      </c>
      <c r="C20" s="165">
        <f>ROUND(VALUE(SUBSTITUTE(実質収支比率等に係る経年分析!G$47,"▲","-")),2)</f>
        <v>10.1</v>
      </c>
      <c r="D20" s="165">
        <f>ROUND(VALUE(SUBSTITUTE(実質収支比率等に係る経年分析!H$47,"▲","-")),2)</f>
        <v>10.37</v>
      </c>
      <c r="E20" s="165">
        <f>ROUND(VALUE(SUBSTITUTE(実質収支比率等に係る経年分析!I$47,"▲","-")),2)</f>
        <v>9.73</v>
      </c>
      <c r="F20" s="165">
        <f>ROUND(VALUE(SUBSTITUTE(実質収支比率等に係る経年分析!J$47,"▲","-")),2)</f>
        <v>11.45</v>
      </c>
    </row>
    <row r="21" spans="1:11" x14ac:dyDescent="0.2">
      <c r="A21" s="165" t="s">
        <v>56</v>
      </c>
      <c r="B21" s="165">
        <f>IF(ISNUMBER(VALUE(SUBSTITUTE(実質収支比率等に係る経年分析!F$49,"▲","-"))),ROUND(VALUE(SUBSTITUTE(実質収支比率等に係る経年分析!F$49,"▲","-")),2),NA())</f>
        <v>-0.34</v>
      </c>
      <c r="C21" s="165">
        <f>IF(ISNUMBER(VALUE(SUBSTITUTE(実質収支比率等に係る経年分析!G$49,"▲","-"))),ROUND(VALUE(SUBSTITUTE(実質収支比率等に係る経年分析!G$49,"▲","-")),2),NA())</f>
        <v>2.23</v>
      </c>
      <c r="D21" s="165">
        <f>IF(ISNUMBER(VALUE(SUBSTITUTE(実質収支比率等に係る経年分析!H$49,"▲","-"))),ROUND(VALUE(SUBSTITUTE(実質収支比率等に係る経年分析!H$49,"▲","-")),2),NA())</f>
        <v>-0.69</v>
      </c>
      <c r="E21" s="165">
        <f>IF(ISNUMBER(VALUE(SUBSTITUTE(実質収支比率等に係る経年分析!I$49,"▲","-"))),ROUND(VALUE(SUBSTITUTE(実質収支比率等に係る経年分析!I$49,"▲","-")),2),NA())</f>
        <v>2.34</v>
      </c>
      <c r="F21" s="165">
        <f>IF(ISNUMBER(VALUE(SUBSTITUTE(実質収支比率等に係る経年分析!J$49,"▲","-"))),ROUND(VALUE(SUBSTITUTE(実質収支比率等に係る経年分析!J$49,"▲","-")),2),NA())</f>
        <v>2.83</v>
      </c>
    </row>
    <row r="24" spans="1:11" x14ac:dyDescent="0.2">
      <c r="A24" s="139" t="s">
        <v>57</v>
      </c>
    </row>
    <row r="25" spans="1:11" x14ac:dyDescent="0.2">
      <c r="A25" s="166"/>
      <c r="B25" s="166" t="str">
        <f>連結実質赤字比率に係る赤字・黒字の構成分析!F$33</f>
        <v>H29</v>
      </c>
      <c r="C25" s="166"/>
      <c r="D25" s="166" t="str">
        <f>連結実質赤字比率に係る赤字・黒字の構成分析!G$33</f>
        <v>H30</v>
      </c>
      <c r="E25" s="166"/>
      <c r="F25" s="166" t="str">
        <f>連結実質赤字比率に係る赤字・黒字の構成分析!H$33</f>
        <v>R01</v>
      </c>
      <c r="G25" s="166"/>
      <c r="H25" s="166" t="str">
        <f>連結実質赤字比率に係る赤字・黒字の構成分析!I$33</f>
        <v>R02</v>
      </c>
      <c r="I25" s="166"/>
      <c r="J25" s="166" t="str">
        <f>連結実質赤字比率に係る赤字・黒字の構成分析!J$33</f>
        <v>R03</v>
      </c>
      <c r="K25" s="166"/>
    </row>
    <row r="26" spans="1:11" x14ac:dyDescent="0.2">
      <c r="A26" s="166"/>
      <c r="B26" s="166" t="s">
        <v>58</v>
      </c>
      <c r="C26" s="166" t="s">
        <v>59</v>
      </c>
      <c r="D26" s="166" t="s">
        <v>58</v>
      </c>
      <c r="E26" s="166" t="s">
        <v>59</v>
      </c>
      <c r="F26" s="166" t="s">
        <v>58</v>
      </c>
      <c r="G26" s="166" t="s">
        <v>59</v>
      </c>
      <c r="H26" s="166" t="s">
        <v>58</v>
      </c>
      <c r="I26" s="166" t="s">
        <v>59</v>
      </c>
      <c r="J26" s="166" t="s">
        <v>58</v>
      </c>
      <c r="K26" s="166" t="s">
        <v>59</v>
      </c>
    </row>
    <row r="27" spans="1:11" x14ac:dyDescent="0.2">
      <c r="A27" s="166" t="str">
        <f>IF(連結実質赤字比率に係る赤字・黒字の構成分析!C$43="",NA(),連結実質赤字比率に係る赤字・黒字の構成分析!C$43)</f>
        <v>その他会計（黒字）</v>
      </c>
      <c r="B27" s="166" t="e">
        <f>IF(ROUND(VALUE(SUBSTITUTE(連結実質赤字比率に係る赤字・黒字の構成分析!F$43,"▲", "-")), 2) &lt; 0, ABS(ROUND(VALUE(SUBSTITUTE(連結実質赤字比率に係る赤字・黒字の構成分析!F$43,"▲", "-")), 2)), NA())</f>
        <v>#N/A</v>
      </c>
      <c r="C27" s="166">
        <f>IF(ROUND(VALUE(SUBSTITUTE(連結実質赤字比率に係る赤字・黒字の構成分析!F$43,"▲", "-")), 2) &gt;= 0, ABS(ROUND(VALUE(SUBSTITUTE(連結実質赤字比率に係る赤字・黒字の構成分析!F$43,"▲", "-")), 2)), NA())</f>
        <v>1.34</v>
      </c>
      <c r="D27" s="166" t="e">
        <f>IF(ROUND(VALUE(SUBSTITUTE(連結実質赤字比率に係る赤字・黒字の構成分析!G$43,"▲", "-")), 2) &lt; 0, ABS(ROUND(VALUE(SUBSTITUTE(連結実質赤字比率に係る赤字・黒字の構成分析!G$43,"▲", "-")), 2)), NA())</f>
        <v>#VALUE!</v>
      </c>
      <c r="E27" s="166" t="e">
        <f>IF(ROUND(VALUE(SUBSTITUTE(連結実質赤字比率に係る赤字・黒字の構成分析!G$43,"▲", "-")), 2) &gt;= 0, ABS(ROUND(VALUE(SUBSTITUTE(連結実質赤字比率に係る赤字・黒字の構成分析!G$43,"▲", "-")), 2)), NA())</f>
        <v>#VALUE!</v>
      </c>
      <c r="F27" s="166" t="e">
        <f>IF(ROUND(VALUE(SUBSTITUTE(連結実質赤字比率に係る赤字・黒字の構成分析!H$43,"▲", "-")), 2) &lt; 0, ABS(ROUND(VALUE(SUBSTITUTE(連結実質赤字比率に係る赤字・黒字の構成分析!H$43,"▲", "-")), 2)), NA())</f>
        <v>#VALUE!</v>
      </c>
      <c r="G27" s="166" t="e">
        <f>IF(ROUND(VALUE(SUBSTITUTE(連結実質赤字比率に係る赤字・黒字の構成分析!H$43,"▲", "-")), 2) &gt;= 0, ABS(ROUND(VALUE(SUBSTITUTE(連結実質赤字比率に係る赤字・黒字の構成分析!H$43,"▲", "-")), 2)), NA())</f>
        <v>#VALUE!</v>
      </c>
      <c r="H27" s="166" t="e">
        <f>IF(ROUND(VALUE(SUBSTITUTE(連結実質赤字比率に係る赤字・黒字の構成分析!I$43,"▲", "-")), 2) &lt; 0, ABS(ROUND(VALUE(SUBSTITUTE(連結実質赤字比率に係る赤字・黒字の構成分析!I$43,"▲", "-")), 2)), NA())</f>
        <v>#VALUE!</v>
      </c>
      <c r="I27" s="166" t="e">
        <f>IF(ROUND(VALUE(SUBSTITUTE(連結実質赤字比率に係る赤字・黒字の構成分析!I$43,"▲", "-")), 2) &gt;= 0, ABS(ROUND(VALUE(SUBSTITUTE(連結実質赤字比率に係る赤字・黒字の構成分析!I$43,"▲", "-")), 2)), NA())</f>
        <v>#VALUE!</v>
      </c>
      <c r="J27" s="166" t="e">
        <f>IF(ROUND(VALUE(SUBSTITUTE(連結実質赤字比率に係る赤字・黒字の構成分析!J$43,"▲", "-")), 2) &lt; 0, ABS(ROUND(VALUE(SUBSTITUTE(連結実質赤字比率に係る赤字・黒字の構成分析!J$43,"▲", "-")), 2)), NA())</f>
        <v>#VALUE!</v>
      </c>
      <c r="K27" s="166" t="e">
        <f>IF(ROUND(VALUE(SUBSTITUTE(連結実質赤字比率に係る赤字・黒字の構成分析!J$43,"▲", "-")), 2) &gt;= 0, ABS(ROUND(VALUE(SUBSTITUTE(連結実質赤字比率に係る赤字・黒字の構成分析!J$43,"▲", "-")), 2)), NA())</f>
        <v>#VALUE!</v>
      </c>
    </row>
    <row r="28" spans="1:11" x14ac:dyDescent="0.2">
      <c r="A28" s="166" t="str">
        <f>IF(連結実質赤字比率に係る赤字・黒字の構成分析!C$42="",NA(),連結実質赤字比率に係る赤字・黒字の構成分析!C$42)</f>
        <v>その他会計（赤字）</v>
      </c>
      <c r="B28" s="166" t="e">
        <f>IF(ROUND(VALUE(SUBSTITUTE(連結実質赤字比率に係る赤字・黒字の構成分析!F$42,"▲", "-")), 2) &lt; 0, ABS(ROUND(VALUE(SUBSTITUTE(連結実質赤字比率に係る赤字・黒字の構成分析!F$42,"▲", "-")), 2)), NA())</f>
        <v>#VALUE!</v>
      </c>
      <c r="C28" s="166" t="e">
        <f>IF(ROUND(VALUE(SUBSTITUTE(連結実質赤字比率に係る赤字・黒字の構成分析!F$42,"▲", "-")), 2) &gt;= 0, ABS(ROUND(VALUE(SUBSTITUTE(連結実質赤字比率に係る赤字・黒字の構成分析!F$42,"▲", "-")), 2)), NA())</f>
        <v>#VALUE!</v>
      </c>
      <c r="D28" s="166" t="e">
        <f>IF(ROUND(VALUE(SUBSTITUTE(連結実質赤字比率に係る赤字・黒字の構成分析!G$42,"▲", "-")), 2) &lt; 0, ABS(ROUND(VALUE(SUBSTITUTE(連結実質赤字比率に係る赤字・黒字の構成分析!G$42,"▲", "-")), 2)), NA())</f>
        <v>#VALUE!</v>
      </c>
      <c r="E28" s="166" t="e">
        <f>IF(ROUND(VALUE(SUBSTITUTE(連結実質赤字比率に係る赤字・黒字の構成分析!G$42,"▲", "-")), 2) &gt;= 0, ABS(ROUND(VALUE(SUBSTITUTE(連結実質赤字比率に係る赤字・黒字の構成分析!G$42,"▲", "-")), 2)), NA())</f>
        <v>#VALUE!</v>
      </c>
      <c r="F28" s="166" t="e">
        <f>IF(ROUND(VALUE(SUBSTITUTE(連結実質赤字比率に係る赤字・黒字の構成分析!H$42,"▲", "-")), 2) &lt; 0, ABS(ROUND(VALUE(SUBSTITUTE(連結実質赤字比率に係る赤字・黒字の構成分析!H$42,"▲", "-")), 2)), NA())</f>
        <v>#VALUE!</v>
      </c>
      <c r="G28" s="166" t="e">
        <f>IF(ROUND(VALUE(SUBSTITUTE(連結実質赤字比率に係る赤字・黒字の構成分析!H$42,"▲", "-")), 2) &gt;= 0, ABS(ROUND(VALUE(SUBSTITUTE(連結実質赤字比率に係る赤字・黒字の構成分析!H$42,"▲", "-")), 2)), NA())</f>
        <v>#VALUE!</v>
      </c>
      <c r="H28" s="166" t="e">
        <f>IF(ROUND(VALUE(SUBSTITUTE(連結実質赤字比率に係る赤字・黒字の構成分析!I$42,"▲", "-")), 2) &lt; 0, ABS(ROUND(VALUE(SUBSTITUTE(連結実質赤字比率に係る赤字・黒字の構成分析!I$42,"▲", "-")), 2)), NA())</f>
        <v>#VALUE!</v>
      </c>
      <c r="I28" s="166" t="e">
        <f>IF(ROUND(VALUE(SUBSTITUTE(連結実質赤字比率に係る赤字・黒字の構成分析!I$42,"▲", "-")), 2) &gt;= 0, ABS(ROUND(VALUE(SUBSTITUTE(連結実質赤字比率に係る赤字・黒字の構成分析!I$42,"▲", "-")), 2)), NA())</f>
        <v>#VALUE!</v>
      </c>
      <c r="J28" s="166" t="e">
        <f>IF(ROUND(VALUE(SUBSTITUTE(連結実質赤字比率に係る赤字・黒字の構成分析!J$42,"▲", "-")), 2) &lt; 0, ABS(ROUND(VALUE(SUBSTITUTE(連結実質赤字比率に係る赤字・黒字の構成分析!J$42,"▲", "-")), 2)), NA())</f>
        <v>#VALUE!</v>
      </c>
      <c r="K28" s="166" t="e">
        <f>IF(ROUND(VALUE(SUBSTITUTE(連結実質赤字比率に係る赤字・黒字の構成分析!J$42,"▲", "-")), 2) &gt;= 0, ABS(ROUND(VALUE(SUBSTITUTE(連結実質赤字比率に係る赤字・黒字の構成分析!J$42,"▲", "-")), 2)), NA())</f>
        <v>#VALUE!</v>
      </c>
    </row>
    <row r="29" spans="1:11" x14ac:dyDescent="0.2">
      <c r="A29" s="166" t="str">
        <f>IF(連結実質赤字比率に係る赤字・黒字の構成分析!C$41="",NA(),連結実質赤字比率に係る赤字・黒字の構成分析!C$41)</f>
        <v>休日応急診療所特別会計</v>
      </c>
      <c r="B29" s="166" t="e">
        <f>IF(ROUND(VALUE(SUBSTITUTE(連結実質赤字比率に係る赤字・黒字の構成分析!F$41,"▲", "-")), 2) &lt; 0, ABS(ROUND(VALUE(SUBSTITUTE(連結実質赤字比率に係る赤字・黒字の構成分析!F$41,"▲", "-")), 2)), NA())</f>
        <v>#N/A</v>
      </c>
      <c r="C29" s="166">
        <f>IF(ROUND(VALUE(SUBSTITUTE(連結実質赤字比率に係る赤字・黒字の構成分析!F$41,"▲", "-")), 2) &gt;= 0, ABS(ROUND(VALUE(SUBSTITUTE(連結実質赤字比率に係る赤字・黒字の構成分析!F$41,"▲", "-")), 2)), NA())</f>
        <v>0</v>
      </c>
      <c r="D29" s="166" t="e">
        <f>IF(ROUND(VALUE(SUBSTITUTE(連結実質赤字比率に係る赤字・黒字の構成分析!G$41,"▲", "-")), 2) &lt; 0, ABS(ROUND(VALUE(SUBSTITUTE(連結実質赤字比率に係る赤字・黒字の構成分析!G$41,"▲", "-")), 2)), NA())</f>
        <v>#N/A</v>
      </c>
      <c r="E29" s="166">
        <f>IF(ROUND(VALUE(SUBSTITUTE(連結実質赤字比率に係る赤字・黒字の構成分析!G$41,"▲", "-")), 2) &gt;= 0, ABS(ROUND(VALUE(SUBSTITUTE(連結実質赤字比率に係る赤字・黒字の構成分析!G$41,"▲", "-")), 2)), NA())</f>
        <v>0</v>
      </c>
      <c r="F29" s="166" t="e">
        <f>IF(ROUND(VALUE(SUBSTITUTE(連結実質赤字比率に係る赤字・黒字の構成分析!H$41,"▲", "-")), 2) &lt; 0, ABS(ROUND(VALUE(SUBSTITUTE(連結実質赤字比率に係る赤字・黒字の構成分析!H$41,"▲", "-")), 2)), NA())</f>
        <v>#N/A</v>
      </c>
      <c r="G29" s="166">
        <f>IF(ROUND(VALUE(SUBSTITUTE(連結実質赤字比率に係る赤字・黒字の構成分析!H$41,"▲", "-")), 2) &gt;= 0, ABS(ROUND(VALUE(SUBSTITUTE(連結実質赤字比率に係る赤字・黒字の構成分析!H$41,"▲", "-")), 2)), NA())</f>
        <v>0</v>
      </c>
      <c r="H29" s="166" t="e">
        <f>IF(ROUND(VALUE(SUBSTITUTE(連結実質赤字比率に係る赤字・黒字の構成分析!I$41,"▲", "-")), 2) &lt; 0, ABS(ROUND(VALUE(SUBSTITUTE(連結実質赤字比率に係る赤字・黒字の構成分析!I$41,"▲", "-")), 2)), NA())</f>
        <v>#N/A</v>
      </c>
      <c r="I29" s="166">
        <f>IF(ROUND(VALUE(SUBSTITUTE(連結実質赤字比率に係る赤字・黒字の構成分析!I$41,"▲", "-")), 2) &gt;= 0, ABS(ROUND(VALUE(SUBSTITUTE(連結実質赤字比率に係る赤字・黒字の構成分析!I$41,"▲", "-")), 2)), NA())</f>
        <v>0</v>
      </c>
      <c r="J29" s="166" t="e">
        <f>IF(ROUND(VALUE(SUBSTITUTE(連結実質赤字比率に係る赤字・黒字の構成分析!J$41,"▲", "-")), 2) &lt; 0, ABS(ROUND(VALUE(SUBSTITUTE(連結実質赤字比率に係る赤字・黒字の構成分析!J$41,"▲", "-")), 2)), NA())</f>
        <v>#N/A</v>
      </c>
      <c r="K29" s="166">
        <f>IF(ROUND(VALUE(SUBSTITUTE(連結実質赤字比率に係る赤字・黒字の構成分析!J$41,"▲", "-")), 2) &gt;= 0, ABS(ROUND(VALUE(SUBSTITUTE(連結実質赤字比率に係る赤字・黒字の構成分析!J$41,"▲", "-")), 2)), NA())</f>
        <v>0</v>
      </c>
    </row>
    <row r="30" spans="1:11" x14ac:dyDescent="0.2">
      <c r="A30" s="166" t="str">
        <f>IF(連結実質赤字比率に係る赤字・黒字の構成分析!C$40="",NA(),連結実質赤字比率に係る赤字・黒字の構成分析!C$40)</f>
        <v>農業集落排水事業会計</v>
      </c>
      <c r="B30" s="166" t="e">
        <f>IF(ROUND(VALUE(SUBSTITUTE(連結実質赤字比率に係る赤字・黒字の構成分析!F$40,"▲", "-")), 2) &lt; 0, ABS(ROUND(VALUE(SUBSTITUTE(連結実質赤字比率に係る赤字・黒字の構成分析!F$40,"▲", "-")), 2)), NA())</f>
        <v>#VALUE!</v>
      </c>
      <c r="C30" s="166" t="e">
        <f>IF(ROUND(VALUE(SUBSTITUTE(連結実質赤字比率に係る赤字・黒字の構成分析!F$40,"▲", "-")), 2) &gt;= 0, ABS(ROUND(VALUE(SUBSTITUTE(連結実質赤字比率に係る赤字・黒字の構成分析!F$40,"▲", "-")), 2)), NA())</f>
        <v>#VALUE!</v>
      </c>
      <c r="D30" s="166" t="e">
        <f>IF(ROUND(VALUE(SUBSTITUTE(連結実質赤字比率に係る赤字・黒字の構成分析!G$40,"▲", "-")), 2) &lt; 0, ABS(ROUND(VALUE(SUBSTITUTE(連結実質赤字比率に係る赤字・黒字の構成分析!G$40,"▲", "-")), 2)), NA())</f>
        <v>#N/A</v>
      </c>
      <c r="E30" s="166">
        <f>IF(ROUND(VALUE(SUBSTITUTE(連結実質赤字比率に係る赤字・黒字の構成分析!G$40,"▲", "-")), 2) &gt;= 0, ABS(ROUND(VALUE(SUBSTITUTE(連結実質赤字比率に係る赤字・黒字の構成分析!G$40,"▲", "-")), 2)), NA())</f>
        <v>0.04</v>
      </c>
      <c r="F30" s="166" t="e">
        <f>IF(ROUND(VALUE(SUBSTITUTE(連結実質赤字比率に係る赤字・黒字の構成分析!H$40,"▲", "-")), 2) &lt; 0, ABS(ROUND(VALUE(SUBSTITUTE(連結実質赤字比率に係る赤字・黒字の構成分析!H$40,"▲", "-")), 2)), NA())</f>
        <v>#N/A</v>
      </c>
      <c r="G30" s="166">
        <f>IF(ROUND(VALUE(SUBSTITUTE(連結実質赤字比率に係る赤字・黒字の構成分析!H$40,"▲", "-")), 2) &gt;= 0, ABS(ROUND(VALUE(SUBSTITUTE(連結実質赤字比率に係る赤字・黒字の構成分析!H$40,"▲", "-")), 2)), NA())</f>
        <v>0.11</v>
      </c>
      <c r="H30" s="166" t="e">
        <f>IF(ROUND(VALUE(SUBSTITUTE(連結実質赤字比率に係る赤字・黒字の構成分析!I$40,"▲", "-")), 2) &lt; 0, ABS(ROUND(VALUE(SUBSTITUTE(連結実質赤字比率に係る赤字・黒字の構成分析!I$40,"▲", "-")), 2)), NA())</f>
        <v>#N/A</v>
      </c>
      <c r="I30" s="166">
        <f>IF(ROUND(VALUE(SUBSTITUTE(連結実質赤字比率に係る赤字・黒字の構成分析!I$40,"▲", "-")), 2) &gt;= 0, ABS(ROUND(VALUE(SUBSTITUTE(連結実質赤字比率に係る赤字・黒字の構成分析!I$40,"▲", "-")), 2)), NA())</f>
        <v>0.16</v>
      </c>
      <c r="J30" s="166" t="e">
        <f>IF(ROUND(VALUE(SUBSTITUTE(連結実質赤字比率に係る赤字・黒字の構成分析!J$40,"▲", "-")), 2) &lt; 0, ABS(ROUND(VALUE(SUBSTITUTE(連結実質赤字比率に係る赤字・黒字の構成分析!J$40,"▲", "-")), 2)), NA())</f>
        <v>#N/A</v>
      </c>
      <c r="K30" s="166">
        <f>IF(ROUND(VALUE(SUBSTITUTE(連結実質赤字比率に係る赤字・黒字の構成分析!J$40,"▲", "-")), 2) &gt;= 0, ABS(ROUND(VALUE(SUBSTITUTE(連結実質赤字比率に係る赤字・黒字の構成分析!J$40,"▲", "-")), 2)), NA())</f>
        <v>0.25</v>
      </c>
    </row>
    <row r="31" spans="1:11" x14ac:dyDescent="0.2">
      <c r="A31" s="166" t="str">
        <f>IF(連結実質赤字比率に係る赤字・黒字の構成分析!C$39="",NA(),連結実質赤字比率に係る赤字・黒字の構成分析!C$39)</f>
        <v>国民健康保険特別会計</v>
      </c>
      <c r="B31" s="166" t="e">
        <f>IF(ROUND(VALUE(SUBSTITUTE(連結実質赤字比率に係る赤字・黒字の構成分析!F$39,"▲", "-")), 2) &lt; 0, ABS(ROUND(VALUE(SUBSTITUTE(連結実質赤字比率に係る赤字・黒字の構成分析!F$39,"▲", "-")), 2)), NA())</f>
        <v>#N/A</v>
      </c>
      <c r="C31" s="166">
        <f>IF(ROUND(VALUE(SUBSTITUTE(連結実質赤字比率に係る赤字・黒字の構成分析!F$39,"▲", "-")), 2) &gt;= 0, ABS(ROUND(VALUE(SUBSTITUTE(連結実質赤字比率に係る赤字・黒字の構成分析!F$39,"▲", "-")), 2)), NA())</f>
        <v>0.88</v>
      </c>
      <c r="D31" s="166" t="e">
        <f>IF(ROUND(VALUE(SUBSTITUTE(連結実質赤字比率に係る赤字・黒字の構成分析!G$39,"▲", "-")), 2) &lt; 0, ABS(ROUND(VALUE(SUBSTITUTE(連結実質赤字比率に係る赤字・黒字の構成分析!G$39,"▲", "-")), 2)), NA())</f>
        <v>#N/A</v>
      </c>
      <c r="E31" s="166">
        <f>IF(ROUND(VALUE(SUBSTITUTE(連結実質赤字比率に係る赤字・黒字の構成分析!G$39,"▲", "-")), 2) &gt;= 0, ABS(ROUND(VALUE(SUBSTITUTE(連結実質赤字比率に係る赤字・黒字の構成分析!G$39,"▲", "-")), 2)), NA())</f>
        <v>0.26</v>
      </c>
      <c r="F31" s="166" t="e">
        <f>IF(ROUND(VALUE(SUBSTITUTE(連結実質赤字比率に係る赤字・黒字の構成分析!H$39,"▲", "-")), 2) &lt; 0, ABS(ROUND(VALUE(SUBSTITUTE(連結実質赤字比率に係る赤字・黒字の構成分析!H$39,"▲", "-")), 2)), NA())</f>
        <v>#N/A</v>
      </c>
      <c r="G31" s="166">
        <f>IF(ROUND(VALUE(SUBSTITUTE(連結実質赤字比率に係る赤字・黒字の構成分析!H$39,"▲", "-")), 2) &gt;= 0, ABS(ROUND(VALUE(SUBSTITUTE(連結実質赤字比率に係る赤字・黒字の構成分析!H$39,"▲", "-")), 2)), NA())</f>
        <v>0.03</v>
      </c>
      <c r="H31" s="166" t="e">
        <f>IF(ROUND(VALUE(SUBSTITUTE(連結実質赤字比率に係る赤字・黒字の構成分析!I$39,"▲", "-")), 2) &lt; 0, ABS(ROUND(VALUE(SUBSTITUTE(連結実質赤字比率に係る赤字・黒字の構成分析!I$39,"▲", "-")), 2)), NA())</f>
        <v>#N/A</v>
      </c>
      <c r="I31" s="166">
        <f>IF(ROUND(VALUE(SUBSTITUTE(連結実質赤字比率に係る赤字・黒字の構成分析!I$39,"▲", "-")), 2) &gt;= 0, ABS(ROUND(VALUE(SUBSTITUTE(連結実質赤字比率に係る赤字・黒字の構成分析!I$39,"▲", "-")), 2)), NA())</f>
        <v>0.04</v>
      </c>
      <c r="J31" s="166" t="e">
        <f>IF(ROUND(VALUE(SUBSTITUTE(連結実質赤字比率に係る赤字・黒字の構成分析!J$39,"▲", "-")), 2) &lt; 0, ABS(ROUND(VALUE(SUBSTITUTE(連結実質赤字比率に係る赤字・黒字の構成分析!J$39,"▲", "-")), 2)), NA())</f>
        <v>#N/A</v>
      </c>
      <c r="K31" s="166">
        <f>IF(ROUND(VALUE(SUBSTITUTE(連結実質赤字比率に係る赤字・黒字の構成分析!J$39,"▲", "-")), 2) &gt;= 0, ABS(ROUND(VALUE(SUBSTITUTE(連結実質赤字比率に係る赤字・黒字の構成分析!J$39,"▲", "-")), 2)), NA())</f>
        <v>0.56999999999999995</v>
      </c>
    </row>
    <row r="32" spans="1:11" x14ac:dyDescent="0.2">
      <c r="A32" s="166" t="str">
        <f>IF(連結実質赤字比率に係る赤字・黒字の構成分析!C$38="",NA(),連結実質赤字比率に係る赤字・黒字の構成分析!C$38)</f>
        <v>公共下水道事業会計</v>
      </c>
      <c r="B32" s="166" t="e">
        <f>IF(ROUND(VALUE(SUBSTITUTE(連結実質赤字比率に係る赤字・黒字の構成分析!F$38,"▲", "-")), 2) &lt; 0, ABS(ROUND(VALUE(SUBSTITUTE(連結実質赤字比率に係る赤字・黒字の構成分析!F$38,"▲", "-")), 2)), NA())</f>
        <v>#VALUE!</v>
      </c>
      <c r="C32" s="166" t="e">
        <f>IF(ROUND(VALUE(SUBSTITUTE(連結実質赤字比率に係る赤字・黒字の構成分析!F$38,"▲", "-")), 2) &gt;= 0, ABS(ROUND(VALUE(SUBSTITUTE(連結実質赤字比率に係る赤字・黒字の構成分析!F$38,"▲", "-")), 2)), NA())</f>
        <v>#VALUE!</v>
      </c>
      <c r="D32" s="166" t="e">
        <f>IF(ROUND(VALUE(SUBSTITUTE(連結実質赤字比率に係る赤字・黒字の構成分析!G$38,"▲", "-")), 2) &lt; 0, ABS(ROUND(VALUE(SUBSTITUTE(連結実質赤字比率に係る赤字・黒字の構成分析!G$38,"▲", "-")), 2)), NA())</f>
        <v>#N/A</v>
      </c>
      <c r="E32" s="166">
        <f>IF(ROUND(VALUE(SUBSTITUTE(連結実質赤字比率に係る赤字・黒字の構成分析!G$38,"▲", "-")), 2) &gt;= 0, ABS(ROUND(VALUE(SUBSTITUTE(連結実質赤字比率に係る赤字・黒字の構成分析!G$38,"▲", "-")), 2)), NA())</f>
        <v>0.47</v>
      </c>
      <c r="F32" s="166" t="e">
        <f>IF(ROUND(VALUE(SUBSTITUTE(連結実質赤字比率に係る赤字・黒字の構成分析!H$38,"▲", "-")), 2) &lt; 0, ABS(ROUND(VALUE(SUBSTITUTE(連結実質赤字比率に係る赤字・黒字の構成分析!H$38,"▲", "-")), 2)), NA())</f>
        <v>#N/A</v>
      </c>
      <c r="G32" s="166">
        <f>IF(ROUND(VALUE(SUBSTITUTE(連結実質赤字比率に係る赤字・黒字の構成分析!H$38,"▲", "-")), 2) &gt;= 0, ABS(ROUND(VALUE(SUBSTITUTE(連結実質赤字比率に係る赤字・黒字の構成分析!H$38,"▲", "-")), 2)), NA())</f>
        <v>0.49</v>
      </c>
      <c r="H32" s="166" t="e">
        <f>IF(ROUND(VALUE(SUBSTITUTE(連結実質赤字比率に係る赤字・黒字の構成分析!I$38,"▲", "-")), 2) &lt; 0, ABS(ROUND(VALUE(SUBSTITUTE(連結実質赤字比率に係る赤字・黒字の構成分析!I$38,"▲", "-")), 2)), NA())</f>
        <v>#N/A</v>
      </c>
      <c r="I32" s="166">
        <f>IF(ROUND(VALUE(SUBSTITUTE(連結実質赤字比率に係る赤字・黒字の構成分析!I$38,"▲", "-")), 2) &gt;= 0, ABS(ROUND(VALUE(SUBSTITUTE(連結実質赤字比率に係る赤字・黒字の構成分析!I$38,"▲", "-")), 2)), NA())</f>
        <v>0.62</v>
      </c>
      <c r="J32" s="166" t="e">
        <f>IF(ROUND(VALUE(SUBSTITUTE(連結実質赤字比率に係る赤字・黒字の構成分析!J$38,"▲", "-")), 2) &lt; 0, ABS(ROUND(VALUE(SUBSTITUTE(連結実質赤字比率に係る赤字・黒字の構成分析!J$38,"▲", "-")), 2)), NA())</f>
        <v>#N/A</v>
      </c>
      <c r="K32" s="166">
        <f>IF(ROUND(VALUE(SUBSTITUTE(連結実質赤字比率に係る赤字・黒字の構成分析!J$38,"▲", "-")), 2) &gt;= 0, ABS(ROUND(VALUE(SUBSTITUTE(連結実質赤字比率に係る赤字・黒字の構成分析!J$38,"▲", "-")), 2)), NA())</f>
        <v>0.77</v>
      </c>
    </row>
    <row r="33" spans="1:16" x14ac:dyDescent="0.2">
      <c r="A33" s="166" t="str">
        <f>IF(連結実質赤字比率に係る赤字・黒字の構成分析!C$37="",NA(),連結実質赤字比率に係る赤字・黒字の構成分析!C$37)</f>
        <v>介護保険特別会計</v>
      </c>
      <c r="B33" s="166" t="e">
        <f>IF(ROUND(VALUE(SUBSTITUTE(連結実質赤字比率に係る赤字・黒字の構成分析!F$37,"▲", "-")), 2) &lt; 0, ABS(ROUND(VALUE(SUBSTITUTE(連結実質赤字比率に係る赤字・黒字の構成分析!F$37,"▲", "-")), 2)), NA())</f>
        <v>#N/A</v>
      </c>
      <c r="C33" s="166">
        <f>IF(ROUND(VALUE(SUBSTITUTE(連結実質赤字比率に係る赤字・黒字の構成分析!F$37,"▲", "-")), 2) &gt;= 0, ABS(ROUND(VALUE(SUBSTITUTE(連結実質赤字比率に係る赤字・黒字の構成分析!F$37,"▲", "-")), 2)), NA())</f>
        <v>2.02</v>
      </c>
      <c r="D33" s="166" t="e">
        <f>IF(ROUND(VALUE(SUBSTITUTE(連結実質赤字比率に係る赤字・黒字の構成分析!G$37,"▲", "-")), 2) &lt; 0, ABS(ROUND(VALUE(SUBSTITUTE(連結実質赤字比率に係る赤字・黒字の構成分析!G$37,"▲", "-")), 2)), NA())</f>
        <v>#N/A</v>
      </c>
      <c r="E33" s="166">
        <f>IF(ROUND(VALUE(SUBSTITUTE(連結実質赤字比率に係る赤字・黒字の構成分析!G$37,"▲", "-")), 2) &gt;= 0, ABS(ROUND(VALUE(SUBSTITUTE(連結実質赤字比率に係る赤字・黒字の構成分析!G$37,"▲", "-")), 2)), NA())</f>
        <v>0.69</v>
      </c>
      <c r="F33" s="166" t="e">
        <f>IF(ROUND(VALUE(SUBSTITUTE(連結実質赤字比率に係る赤字・黒字の構成分析!H$37,"▲", "-")), 2) &lt; 0, ABS(ROUND(VALUE(SUBSTITUTE(連結実質赤字比率に係る赤字・黒字の構成分析!H$37,"▲", "-")), 2)), NA())</f>
        <v>#N/A</v>
      </c>
      <c r="G33" s="166">
        <f>IF(ROUND(VALUE(SUBSTITUTE(連結実質赤字比率に係る赤字・黒字の構成分析!H$37,"▲", "-")), 2) &gt;= 0, ABS(ROUND(VALUE(SUBSTITUTE(連結実質赤字比率に係る赤字・黒字の構成分析!H$37,"▲", "-")), 2)), NA())</f>
        <v>0.59</v>
      </c>
      <c r="H33" s="166" t="e">
        <f>IF(ROUND(VALUE(SUBSTITUTE(連結実質赤字比率に係る赤字・黒字の構成分析!I$37,"▲", "-")), 2) &lt; 0, ABS(ROUND(VALUE(SUBSTITUTE(連結実質赤字比率に係る赤字・黒字の構成分析!I$37,"▲", "-")), 2)), NA())</f>
        <v>#N/A</v>
      </c>
      <c r="I33" s="166">
        <f>IF(ROUND(VALUE(SUBSTITUTE(連結実質赤字比率に係る赤字・黒字の構成分析!I$37,"▲", "-")), 2) &gt;= 0, ABS(ROUND(VALUE(SUBSTITUTE(連結実質赤字比率に係る赤字・黒字の構成分析!I$37,"▲", "-")), 2)), NA())</f>
        <v>0.67</v>
      </c>
      <c r="J33" s="166" t="e">
        <f>IF(ROUND(VALUE(SUBSTITUTE(連結実質赤字比率に係る赤字・黒字の構成分析!J$37,"▲", "-")), 2) &lt; 0, ABS(ROUND(VALUE(SUBSTITUTE(連結実質赤字比率に係る赤字・黒字の構成分析!J$37,"▲", "-")), 2)), NA())</f>
        <v>#N/A</v>
      </c>
      <c r="K33" s="166">
        <f>IF(ROUND(VALUE(SUBSTITUTE(連結実質赤字比率に係る赤字・黒字の構成分析!J$37,"▲", "-")), 2) &gt;= 0, ABS(ROUND(VALUE(SUBSTITUTE(連結実質赤字比率に係る赤字・黒字の構成分析!J$37,"▲", "-")), 2)), NA())</f>
        <v>0.89</v>
      </c>
    </row>
    <row r="34" spans="1:16" x14ac:dyDescent="0.2">
      <c r="A34" s="166" t="str">
        <f>IF(連結実質赤字比率に係る赤字・黒字の構成分析!C$36="",NA(),連結実質赤字比率に係る赤字・黒字の構成分析!C$36)</f>
        <v>一般会計</v>
      </c>
      <c r="B34" s="166" t="e">
        <f>IF(ROUND(VALUE(SUBSTITUTE(連結実質赤字比率に係る赤字・黒字の構成分析!F$36,"▲", "-")), 2) &lt; 0, ABS(ROUND(VALUE(SUBSTITUTE(連結実質赤字比率に係る赤字・黒字の構成分析!F$36,"▲", "-")), 2)), NA())</f>
        <v>#N/A</v>
      </c>
      <c r="C34" s="166">
        <f>IF(ROUND(VALUE(SUBSTITUTE(連結実質赤字比率に係る赤字・黒字の構成分析!F$36,"▲", "-")), 2) &gt;= 0, ABS(ROUND(VALUE(SUBSTITUTE(連結実質赤字比率に係る赤字・黒字の構成分析!F$36,"▲", "-")), 2)), NA())</f>
        <v>2.4900000000000002</v>
      </c>
      <c r="D34" s="166" t="e">
        <f>IF(ROUND(VALUE(SUBSTITUTE(連結実質赤字比率に係る赤字・黒字の構成分析!G$36,"▲", "-")), 2) &lt; 0, ABS(ROUND(VALUE(SUBSTITUTE(連結実質赤字比率に係る赤字・黒字の構成分析!G$36,"▲", "-")), 2)), NA())</f>
        <v>#N/A</v>
      </c>
      <c r="E34" s="166">
        <f>IF(ROUND(VALUE(SUBSTITUTE(連結実質赤字比率に係る赤字・黒字の構成分析!G$36,"▲", "-")), 2) &gt;= 0, ABS(ROUND(VALUE(SUBSTITUTE(連結実質赤字比率に係る赤字・黒字の構成分析!G$36,"▲", "-")), 2)), NA())</f>
        <v>3.44</v>
      </c>
      <c r="F34" s="166" t="e">
        <f>IF(ROUND(VALUE(SUBSTITUTE(連結実質赤字比率に係る赤字・黒字の構成分析!H$36,"▲", "-")), 2) &lt; 0, ABS(ROUND(VALUE(SUBSTITUTE(連結実質赤字比率に係る赤字・黒字の構成分析!H$36,"▲", "-")), 2)), NA())</f>
        <v>#N/A</v>
      </c>
      <c r="G34" s="166">
        <f>IF(ROUND(VALUE(SUBSTITUTE(連結実質赤字比率に係る赤字・黒字の構成分析!H$36,"▲", "-")), 2) &gt;= 0, ABS(ROUND(VALUE(SUBSTITUTE(連結実質赤字比率に係る赤字・黒字の構成分析!H$36,"▲", "-")), 2)), NA())</f>
        <v>2.35</v>
      </c>
      <c r="H34" s="166" t="e">
        <f>IF(ROUND(VALUE(SUBSTITUTE(連結実質赤字比率に係る赤字・黒字の構成分析!I$36,"▲", "-")), 2) &lt; 0, ABS(ROUND(VALUE(SUBSTITUTE(連結実質赤字比率に係る赤字・黒字の構成分析!I$36,"▲", "-")), 2)), NA())</f>
        <v>#N/A</v>
      </c>
      <c r="I34" s="166">
        <f>IF(ROUND(VALUE(SUBSTITUTE(連結実質赤字比率に係る赤字・黒字の構成分析!I$36,"▲", "-")), 2) &gt;= 0, ABS(ROUND(VALUE(SUBSTITUTE(連結実質赤字比率に係る赤字・黒字の構成分析!I$36,"▲", "-")), 2)), NA())</f>
        <v>4.74</v>
      </c>
      <c r="J34" s="166" t="e">
        <f>IF(ROUND(VALUE(SUBSTITUTE(連結実質赤字比率に係る赤字・黒字の構成分析!J$36,"▲", "-")), 2) &lt; 0, ABS(ROUND(VALUE(SUBSTITUTE(連結実質赤字比率に係る赤字・黒字の構成分析!J$36,"▲", "-")), 2)), NA())</f>
        <v>#N/A</v>
      </c>
      <c r="K34" s="166">
        <f>IF(ROUND(VALUE(SUBSTITUTE(連結実質赤字比率に係る赤字・黒字の構成分析!J$36,"▲", "-")), 2) &gt;= 0, ABS(ROUND(VALUE(SUBSTITUTE(連結実質赤字比率に係る赤字・黒字の構成分析!J$36,"▲", "-")), 2)), NA())</f>
        <v>5.07</v>
      </c>
    </row>
    <row r="35" spans="1:16" x14ac:dyDescent="0.2">
      <c r="A35" s="166" t="str">
        <f>IF(連結実質赤字比率に係る赤字・黒字の構成分析!C$35="",NA(),連結実質赤字比率に係る赤字・黒字の構成分析!C$35)</f>
        <v>水道事業会計</v>
      </c>
      <c r="B35" s="166" t="e">
        <f>IF(ROUND(VALUE(SUBSTITUTE(連結実質赤字比率に係る赤字・黒字の構成分析!F$35,"▲", "-")), 2) &lt; 0, ABS(ROUND(VALUE(SUBSTITUTE(連結実質赤字比率に係る赤字・黒字の構成分析!F$35,"▲", "-")), 2)), NA())</f>
        <v>#N/A</v>
      </c>
      <c r="C35" s="166">
        <f>IF(ROUND(VALUE(SUBSTITUTE(連結実質赤字比率に係る赤字・黒字の構成分析!F$35,"▲", "-")), 2) &gt;= 0, ABS(ROUND(VALUE(SUBSTITUTE(連結実質赤字比率に係る赤字・黒字の構成分析!F$35,"▲", "-")), 2)), NA())</f>
        <v>29.63</v>
      </c>
      <c r="D35" s="166" t="e">
        <f>IF(ROUND(VALUE(SUBSTITUTE(連結実質赤字比率に係る赤字・黒字の構成分析!G$35,"▲", "-")), 2) &lt; 0, ABS(ROUND(VALUE(SUBSTITUTE(連結実質赤字比率に係る赤字・黒字の構成分析!G$35,"▲", "-")), 2)), NA())</f>
        <v>#N/A</v>
      </c>
      <c r="E35" s="166">
        <f>IF(ROUND(VALUE(SUBSTITUTE(連結実質赤字比率に係る赤字・黒字の構成分析!G$35,"▲", "-")), 2) &gt;= 0, ABS(ROUND(VALUE(SUBSTITUTE(連結実質赤字比率に係る赤字・黒字の構成分析!G$35,"▲", "-")), 2)), NA())</f>
        <v>26.52</v>
      </c>
      <c r="F35" s="166" t="e">
        <f>IF(ROUND(VALUE(SUBSTITUTE(連結実質赤字比率に係る赤字・黒字の構成分析!H$35,"▲", "-")), 2) &lt; 0, ABS(ROUND(VALUE(SUBSTITUTE(連結実質赤字比率に係る赤字・黒字の構成分析!H$35,"▲", "-")), 2)), NA())</f>
        <v>#N/A</v>
      </c>
      <c r="G35" s="166">
        <f>IF(ROUND(VALUE(SUBSTITUTE(連結実質赤字比率に係る赤字・黒字の構成分析!H$35,"▲", "-")), 2) &gt;= 0, ABS(ROUND(VALUE(SUBSTITUTE(連結実質赤字比率に係る赤字・黒字の構成分析!H$35,"▲", "-")), 2)), NA())</f>
        <v>25.11</v>
      </c>
      <c r="H35" s="166" t="e">
        <f>IF(ROUND(VALUE(SUBSTITUTE(連結実質赤字比率に係る赤字・黒字の構成分析!I$35,"▲", "-")), 2) &lt; 0, ABS(ROUND(VALUE(SUBSTITUTE(連結実質赤字比率に係る赤字・黒字の構成分析!I$35,"▲", "-")), 2)), NA())</f>
        <v>#N/A</v>
      </c>
      <c r="I35" s="166">
        <f>IF(ROUND(VALUE(SUBSTITUTE(連結実質赤字比率に係る赤字・黒字の構成分析!I$35,"▲", "-")), 2) &gt;= 0, ABS(ROUND(VALUE(SUBSTITUTE(連結実質赤字比率に係る赤字・黒字の構成分析!I$35,"▲", "-")), 2)), NA())</f>
        <v>20.51</v>
      </c>
      <c r="J35" s="166" t="e">
        <f>IF(ROUND(VALUE(SUBSTITUTE(連結実質赤字比率に係る赤字・黒字の構成分析!J$35,"▲", "-")), 2) &lt; 0, ABS(ROUND(VALUE(SUBSTITUTE(連結実質赤字比率に係る赤字・黒字の構成分析!J$35,"▲", "-")), 2)), NA())</f>
        <v>#N/A</v>
      </c>
      <c r="K35" s="166">
        <f>IF(ROUND(VALUE(SUBSTITUTE(連結実質赤字比率に係る赤字・黒字の構成分析!J$35,"▲", "-")), 2) &gt;= 0, ABS(ROUND(VALUE(SUBSTITUTE(連結実質赤字比率に係る赤字・黒字の構成分析!J$35,"▲", "-")), 2)), NA())</f>
        <v>15.11</v>
      </c>
    </row>
    <row r="36" spans="1:16" x14ac:dyDescent="0.2">
      <c r="A36" s="166" t="str">
        <f>IF(連結実質赤字比率に係る赤字・黒字の構成分析!C$34="",NA(),連結実質赤字比率に係る赤字・黒字の構成分析!C$34)</f>
        <v>後期高齢者医療特別会計</v>
      </c>
      <c r="B36" s="166" t="e">
        <f>IF(ROUND(VALUE(SUBSTITUTE(連結実質赤字比率に係る赤字・黒字の構成分析!F$34,"▲", "-")), 2) &lt; 0, ABS(ROUND(VALUE(SUBSTITUTE(連結実質赤字比率に係る赤字・黒字の構成分析!F$34,"▲", "-")), 2)), NA())</f>
        <v>#N/A</v>
      </c>
      <c r="C36" s="166">
        <f>IF(ROUND(VALUE(SUBSTITUTE(連結実質赤字比率に係る赤字・黒字の構成分析!F$34,"▲", "-")), 2) &gt;= 0, ABS(ROUND(VALUE(SUBSTITUTE(連結実質赤字比率に係る赤字・黒字の構成分析!F$34,"▲", "-")), 2)), NA())</f>
        <v>0</v>
      </c>
      <c r="D36" s="166" t="e">
        <f>IF(ROUND(VALUE(SUBSTITUTE(連結実質赤字比率に係る赤字・黒字の構成分析!G$34,"▲", "-")), 2) &lt; 0, ABS(ROUND(VALUE(SUBSTITUTE(連結実質赤字比率に係る赤字・黒字の構成分析!G$34,"▲", "-")), 2)), NA())</f>
        <v>#N/A</v>
      </c>
      <c r="E36" s="166">
        <f>IF(ROUND(VALUE(SUBSTITUTE(連結実質赤字比率に係る赤字・黒字の構成分析!G$34,"▲", "-")), 2) &gt;= 0, ABS(ROUND(VALUE(SUBSTITUTE(連結実質赤字比率に係る赤字・黒字の構成分析!G$34,"▲", "-")), 2)), NA())</f>
        <v>0</v>
      </c>
      <c r="F36" s="166" t="e">
        <f>IF(ROUND(VALUE(SUBSTITUTE(連結実質赤字比率に係る赤字・黒字の構成分析!H$34,"▲", "-")), 2) &lt; 0, ABS(ROUND(VALUE(SUBSTITUTE(連結実質赤字比率に係る赤字・黒字の構成分析!H$34,"▲", "-")), 2)), NA())</f>
        <v>#N/A</v>
      </c>
      <c r="G36" s="166">
        <f>IF(ROUND(VALUE(SUBSTITUTE(連結実質赤字比率に係る赤字・黒字の構成分析!H$34,"▲", "-")), 2) &gt;= 0, ABS(ROUND(VALUE(SUBSTITUTE(連結実質赤字比率に係る赤字・黒字の構成分析!H$34,"▲", "-")), 2)), NA())</f>
        <v>0</v>
      </c>
      <c r="H36" s="166" t="e">
        <f>IF(ROUND(VALUE(SUBSTITUTE(連結実質赤字比率に係る赤字・黒字の構成分析!I$34,"▲", "-")), 2) &lt; 0, ABS(ROUND(VALUE(SUBSTITUTE(連結実質赤字比率に係る赤字・黒字の構成分析!I$34,"▲", "-")), 2)), NA())</f>
        <v>#N/A</v>
      </c>
      <c r="I36" s="166">
        <f>IF(ROUND(VALUE(SUBSTITUTE(連結実質赤字比率に係る赤字・黒字の構成分析!I$34,"▲", "-")), 2) &gt;= 0, ABS(ROUND(VALUE(SUBSTITUTE(連結実質赤字比率に係る赤字・黒字の構成分析!I$34,"▲", "-")), 2)), NA())</f>
        <v>0</v>
      </c>
      <c r="J36" s="166" t="e">
        <f>IF(ROUND(VALUE(SUBSTITUTE(連結実質赤字比率に係る赤字・黒字の構成分析!J$34,"▲", "-")), 2) &lt; 0, ABS(ROUND(VALUE(SUBSTITUTE(連結実質赤字比率に係る赤字・黒字の構成分析!J$34,"▲", "-")), 2)), NA())</f>
        <v>#N/A</v>
      </c>
      <c r="K36" s="166">
        <f>IF(ROUND(VALUE(SUBSTITUTE(連結実質赤字比率に係る赤字・黒字の構成分析!J$34,"▲", "-")), 2) &gt;= 0, ABS(ROUND(VALUE(SUBSTITUTE(連結実質赤字比率に係る赤字・黒字の構成分析!J$34,"▲", "-")), 2)), NA())</f>
        <v>0</v>
      </c>
    </row>
    <row r="39" spans="1:16" x14ac:dyDescent="0.2">
      <c r="A39" s="139" t="s">
        <v>60</v>
      </c>
    </row>
    <row r="40" spans="1:16" x14ac:dyDescent="0.2">
      <c r="A40" s="167"/>
      <c r="B40" s="167" t="str">
        <f>'実質公債費比率（分子）の構造'!K$44</f>
        <v>H29</v>
      </c>
      <c r="C40" s="167"/>
      <c r="D40" s="167"/>
      <c r="E40" s="167" t="str">
        <f>'実質公債費比率（分子）の構造'!L$44</f>
        <v>H30</v>
      </c>
      <c r="F40" s="167"/>
      <c r="G40" s="167"/>
      <c r="H40" s="167" t="str">
        <f>'実質公債費比率（分子）の構造'!M$44</f>
        <v>R01</v>
      </c>
      <c r="I40" s="167"/>
      <c r="J40" s="167"/>
      <c r="K40" s="167" t="str">
        <f>'実質公債費比率（分子）の構造'!N$44</f>
        <v>R02</v>
      </c>
      <c r="L40" s="167"/>
      <c r="M40" s="167"/>
      <c r="N40" s="167" t="str">
        <f>'実質公債費比率（分子）の構造'!O$44</f>
        <v>R03</v>
      </c>
      <c r="O40" s="167"/>
      <c r="P40" s="167"/>
    </row>
    <row r="41" spans="1:16" x14ac:dyDescent="0.2">
      <c r="A41" s="167"/>
      <c r="B41" s="167" t="s">
        <v>61</v>
      </c>
      <c r="C41" s="167"/>
      <c r="D41" s="167" t="s">
        <v>62</v>
      </c>
      <c r="E41" s="167" t="s">
        <v>61</v>
      </c>
      <c r="F41" s="167"/>
      <c r="G41" s="167" t="s">
        <v>62</v>
      </c>
      <c r="H41" s="167" t="s">
        <v>61</v>
      </c>
      <c r="I41" s="167"/>
      <c r="J41" s="167" t="s">
        <v>62</v>
      </c>
      <c r="K41" s="167" t="s">
        <v>61</v>
      </c>
      <c r="L41" s="167"/>
      <c r="M41" s="167" t="s">
        <v>62</v>
      </c>
      <c r="N41" s="167" t="s">
        <v>61</v>
      </c>
      <c r="O41" s="167"/>
      <c r="P41" s="167" t="s">
        <v>62</v>
      </c>
    </row>
    <row r="42" spans="1:16" x14ac:dyDescent="0.2">
      <c r="A42" s="167" t="s">
        <v>63</v>
      </c>
      <c r="B42" s="167"/>
      <c r="C42" s="167"/>
      <c r="D42" s="167">
        <f>'実質公債費比率（分子）の構造'!K$52</f>
        <v>2635</v>
      </c>
      <c r="E42" s="167"/>
      <c r="F42" s="167"/>
      <c r="G42" s="167">
        <f>'実質公債費比率（分子）の構造'!L$52</f>
        <v>2540</v>
      </c>
      <c r="H42" s="167"/>
      <c r="I42" s="167"/>
      <c r="J42" s="167">
        <f>'実質公債費比率（分子）の構造'!M$52</f>
        <v>2541</v>
      </c>
      <c r="K42" s="167"/>
      <c r="L42" s="167"/>
      <c r="M42" s="167">
        <f>'実質公債費比率（分子）の構造'!N$52</f>
        <v>2598</v>
      </c>
      <c r="N42" s="167"/>
      <c r="O42" s="167"/>
      <c r="P42" s="167">
        <f>'実質公債費比率（分子）の構造'!O$52</f>
        <v>2668</v>
      </c>
    </row>
    <row r="43" spans="1:16" x14ac:dyDescent="0.2">
      <c r="A43" s="167" t="s">
        <v>64</v>
      </c>
      <c r="B43" s="167" t="str">
        <f>'実質公債費比率（分子）の構造'!K$51</f>
        <v>-</v>
      </c>
      <c r="C43" s="167"/>
      <c r="D43" s="167"/>
      <c r="E43" s="167" t="str">
        <f>'実質公債費比率（分子）の構造'!L$51</f>
        <v>-</v>
      </c>
      <c r="F43" s="167"/>
      <c r="G43" s="167"/>
      <c r="H43" s="167" t="str">
        <f>'実質公債費比率（分子）の構造'!M$51</f>
        <v>-</v>
      </c>
      <c r="I43" s="167"/>
      <c r="J43" s="167"/>
      <c r="K43" s="167" t="str">
        <f>'実質公債費比率（分子）の構造'!N$51</f>
        <v>-</v>
      </c>
      <c r="L43" s="167"/>
      <c r="M43" s="167"/>
      <c r="N43" s="167" t="str">
        <f>'実質公債費比率（分子）の構造'!O$51</f>
        <v>-</v>
      </c>
      <c r="O43" s="167"/>
      <c r="P43" s="167"/>
    </row>
    <row r="44" spans="1:16" x14ac:dyDescent="0.2">
      <c r="A44" s="167" t="s">
        <v>65</v>
      </c>
      <c r="B44" s="167">
        <f>'実質公債費比率（分子）の構造'!K$50</f>
        <v>7</v>
      </c>
      <c r="C44" s="167"/>
      <c r="D44" s="167"/>
      <c r="E44" s="167">
        <f>'実質公債費比率（分子）の構造'!L$50</f>
        <v>22</v>
      </c>
      <c r="F44" s="167"/>
      <c r="G44" s="167"/>
      <c r="H44" s="167">
        <f>'実質公債費比率（分子）の構造'!M$50</f>
        <v>27</v>
      </c>
      <c r="I44" s="167"/>
      <c r="J44" s="167"/>
      <c r="K44" s="167">
        <f>'実質公債費比率（分子）の構造'!N$50</f>
        <v>16</v>
      </c>
      <c r="L44" s="167"/>
      <c r="M44" s="167"/>
      <c r="N44" s="167">
        <f>'実質公債費比率（分子）の構造'!O$50</f>
        <v>13</v>
      </c>
      <c r="O44" s="167"/>
      <c r="P44" s="167"/>
    </row>
    <row r="45" spans="1:16" x14ac:dyDescent="0.2">
      <c r="A45" s="167" t="s">
        <v>66</v>
      </c>
      <c r="B45" s="167" t="str">
        <f>'実質公債費比率（分子）の構造'!K$49</f>
        <v>-</v>
      </c>
      <c r="C45" s="167"/>
      <c r="D45" s="167"/>
      <c r="E45" s="167" t="str">
        <f>'実質公債費比率（分子）の構造'!L$49</f>
        <v>-</v>
      </c>
      <c r="F45" s="167"/>
      <c r="G45" s="167"/>
      <c r="H45" s="167" t="str">
        <f>'実質公債費比率（分子）の構造'!M$49</f>
        <v>-</v>
      </c>
      <c r="I45" s="167"/>
      <c r="J45" s="167"/>
      <c r="K45" s="167" t="str">
        <f>'実質公債費比率（分子）の構造'!N$49</f>
        <v>-</v>
      </c>
      <c r="L45" s="167"/>
      <c r="M45" s="167"/>
      <c r="N45" s="167" t="str">
        <f>'実質公債費比率（分子）の構造'!O$49</f>
        <v>-</v>
      </c>
      <c r="O45" s="167"/>
      <c r="P45" s="167"/>
    </row>
    <row r="46" spans="1:16" x14ac:dyDescent="0.2">
      <c r="A46" s="167" t="s">
        <v>67</v>
      </c>
      <c r="B46" s="167">
        <f>'実質公債費比率（分子）の構造'!K$48</f>
        <v>572</v>
      </c>
      <c r="C46" s="167"/>
      <c r="D46" s="167"/>
      <c r="E46" s="167">
        <f>'実質公債費比率（分子）の構造'!L$48</f>
        <v>318</v>
      </c>
      <c r="F46" s="167"/>
      <c r="G46" s="167"/>
      <c r="H46" s="167">
        <f>'実質公債費比率（分子）の構造'!M$48</f>
        <v>374</v>
      </c>
      <c r="I46" s="167"/>
      <c r="J46" s="167"/>
      <c r="K46" s="167">
        <f>'実質公債費比率（分子）の構造'!N$48</f>
        <v>418</v>
      </c>
      <c r="L46" s="167"/>
      <c r="M46" s="167"/>
      <c r="N46" s="167">
        <f>'実質公債費比率（分子）の構造'!O$48</f>
        <v>679</v>
      </c>
      <c r="O46" s="167"/>
      <c r="P46" s="167"/>
    </row>
    <row r="47" spans="1:16" x14ac:dyDescent="0.2">
      <c r="A47" s="167" t="s">
        <v>68</v>
      </c>
      <c r="B47" s="167" t="str">
        <f>'実質公債費比率（分子）の構造'!K$47</f>
        <v>-</v>
      </c>
      <c r="C47" s="167"/>
      <c r="D47" s="167"/>
      <c r="E47" s="167" t="str">
        <f>'実質公債費比率（分子）の構造'!L$47</f>
        <v>-</v>
      </c>
      <c r="F47" s="167"/>
      <c r="G47" s="167"/>
      <c r="H47" s="167" t="str">
        <f>'実質公債費比率（分子）の構造'!M$47</f>
        <v>-</v>
      </c>
      <c r="I47" s="167"/>
      <c r="J47" s="167"/>
      <c r="K47" s="167" t="str">
        <f>'実質公債費比率（分子）の構造'!N$47</f>
        <v>-</v>
      </c>
      <c r="L47" s="167"/>
      <c r="M47" s="167"/>
      <c r="N47" s="167" t="str">
        <f>'実質公債費比率（分子）の構造'!O$47</f>
        <v>-</v>
      </c>
      <c r="O47" s="167"/>
      <c r="P47" s="167"/>
    </row>
    <row r="48" spans="1:16" x14ac:dyDescent="0.2">
      <c r="A48" s="167" t="s">
        <v>69</v>
      </c>
      <c r="B48" s="167" t="str">
        <f>'実質公債費比率（分子）の構造'!K$46</f>
        <v>-</v>
      </c>
      <c r="C48" s="167"/>
      <c r="D48" s="167"/>
      <c r="E48" s="167" t="str">
        <f>'実質公債費比率（分子）の構造'!L$46</f>
        <v>-</v>
      </c>
      <c r="F48" s="167"/>
      <c r="G48" s="167"/>
      <c r="H48" s="167" t="str">
        <f>'実質公債費比率（分子）の構造'!M$46</f>
        <v>-</v>
      </c>
      <c r="I48" s="167"/>
      <c r="J48" s="167"/>
      <c r="K48" s="167" t="str">
        <f>'実質公債費比率（分子）の構造'!N$46</f>
        <v>-</v>
      </c>
      <c r="L48" s="167"/>
      <c r="M48" s="167"/>
      <c r="N48" s="167" t="str">
        <f>'実質公債費比率（分子）の構造'!O$46</f>
        <v>-</v>
      </c>
      <c r="O48" s="167"/>
      <c r="P48" s="167"/>
    </row>
    <row r="49" spans="1:16" x14ac:dyDescent="0.2">
      <c r="A49" s="167" t="s">
        <v>70</v>
      </c>
      <c r="B49" s="167">
        <f>'実質公債費比率（分子）の構造'!K$45</f>
        <v>2513</v>
      </c>
      <c r="C49" s="167"/>
      <c r="D49" s="167"/>
      <c r="E49" s="167">
        <f>'実質公債費比率（分子）の構造'!L$45</f>
        <v>2285</v>
      </c>
      <c r="F49" s="167"/>
      <c r="G49" s="167"/>
      <c r="H49" s="167">
        <f>'実質公債費比率（分子）の構造'!M$45</f>
        <v>2231</v>
      </c>
      <c r="I49" s="167"/>
      <c r="J49" s="167"/>
      <c r="K49" s="167">
        <f>'実質公債費比率（分子）の構造'!N$45</f>
        <v>2151</v>
      </c>
      <c r="L49" s="167"/>
      <c r="M49" s="167"/>
      <c r="N49" s="167">
        <f>'実質公債費比率（分子）の構造'!O$45</f>
        <v>2141</v>
      </c>
      <c r="O49" s="167"/>
      <c r="P49" s="167"/>
    </row>
    <row r="50" spans="1:16" x14ac:dyDescent="0.2">
      <c r="A50" s="167" t="s">
        <v>71</v>
      </c>
      <c r="B50" s="167" t="e">
        <f>NA()</f>
        <v>#N/A</v>
      </c>
      <c r="C50" s="167">
        <f>IF(ISNUMBER('実質公債費比率（分子）の構造'!K$53),'実質公債費比率（分子）の構造'!K$53,NA())</f>
        <v>457</v>
      </c>
      <c r="D50" s="167" t="e">
        <f>NA()</f>
        <v>#N/A</v>
      </c>
      <c r="E50" s="167" t="e">
        <f>NA()</f>
        <v>#N/A</v>
      </c>
      <c r="F50" s="167">
        <f>IF(ISNUMBER('実質公債費比率（分子）の構造'!L$53),'実質公債費比率（分子）の構造'!L$53,NA())</f>
        <v>85</v>
      </c>
      <c r="G50" s="167" t="e">
        <f>NA()</f>
        <v>#N/A</v>
      </c>
      <c r="H50" s="167" t="e">
        <f>NA()</f>
        <v>#N/A</v>
      </c>
      <c r="I50" s="167">
        <f>IF(ISNUMBER('実質公債費比率（分子）の構造'!M$53),'実質公債費比率（分子）の構造'!M$53,NA())</f>
        <v>91</v>
      </c>
      <c r="J50" s="167" t="e">
        <f>NA()</f>
        <v>#N/A</v>
      </c>
      <c r="K50" s="167" t="e">
        <f>NA()</f>
        <v>#N/A</v>
      </c>
      <c r="L50" s="167">
        <f>IF(ISNUMBER('実質公債費比率（分子）の構造'!N$53),'実質公債費比率（分子）の構造'!N$53,NA())</f>
        <v>-13</v>
      </c>
      <c r="M50" s="167" t="e">
        <f>NA()</f>
        <v>#N/A</v>
      </c>
      <c r="N50" s="167" t="e">
        <f>NA()</f>
        <v>#N/A</v>
      </c>
      <c r="O50" s="167">
        <f>IF(ISNUMBER('実質公債費比率（分子）の構造'!O$53),'実質公債費比率（分子）の構造'!O$53,NA())</f>
        <v>165</v>
      </c>
      <c r="P50" s="167" t="e">
        <f>NA()</f>
        <v>#N/A</v>
      </c>
    </row>
    <row r="53" spans="1:16" x14ac:dyDescent="0.2">
      <c r="A53" s="139" t="s">
        <v>72</v>
      </c>
    </row>
    <row r="54" spans="1:16" x14ac:dyDescent="0.2">
      <c r="A54" s="166"/>
      <c r="B54" s="166" t="str">
        <f>'将来負担比率（分子）の構造'!I$40</f>
        <v>H29</v>
      </c>
      <c r="C54" s="166"/>
      <c r="D54" s="166"/>
      <c r="E54" s="166" t="str">
        <f>'将来負担比率（分子）の構造'!J$40</f>
        <v>H30</v>
      </c>
      <c r="F54" s="166"/>
      <c r="G54" s="166"/>
      <c r="H54" s="166" t="str">
        <f>'将来負担比率（分子）の構造'!K$40</f>
        <v>R01</v>
      </c>
      <c r="I54" s="166"/>
      <c r="J54" s="166"/>
      <c r="K54" s="166" t="str">
        <f>'将来負担比率（分子）の構造'!L$40</f>
        <v>R02</v>
      </c>
      <c r="L54" s="166"/>
      <c r="M54" s="166"/>
      <c r="N54" s="166" t="str">
        <f>'将来負担比率（分子）の構造'!M$40</f>
        <v>R03</v>
      </c>
      <c r="O54" s="166"/>
      <c r="P54" s="166"/>
    </row>
    <row r="55" spans="1:16" x14ac:dyDescent="0.2">
      <c r="A55" s="166"/>
      <c r="B55" s="166" t="s">
        <v>73</v>
      </c>
      <c r="C55" s="166"/>
      <c r="D55" s="166" t="s">
        <v>74</v>
      </c>
      <c r="E55" s="166" t="s">
        <v>73</v>
      </c>
      <c r="F55" s="166"/>
      <c r="G55" s="166" t="s">
        <v>74</v>
      </c>
      <c r="H55" s="166" t="s">
        <v>73</v>
      </c>
      <c r="I55" s="166"/>
      <c r="J55" s="166" t="s">
        <v>74</v>
      </c>
      <c r="K55" s="166" t="s">
        <v>73</v>
      </c>
      <c r="L55" s="166"/>
      <c r="M55" s="166" t="s">
        <v>74</v>
      </c>
      <c r="N55" s="166" t="s">
        <v>73</v>
      </c>
      <c r="O55" s="166"/>
      <c r="P55" s="166" t="s">
        <v>74</v>
      </c>
    </row>
    <row r="56" spans="1:16" x14ac:dyDescent="0.2">
      <c r="A56" s="166" t="s">
        <v>43</v>
      </c>
      <c r="B56" s="166"/>
      <c r="C56" s="166"/>
      <c r="D56" s="166">
        <f>'将来負担比率（分子）の構造'!I$52</f>
        <v>21577</v>
      </c>
      <c r="E56" s="166"/>
      <c r="F56" s="166"/>
      <c r="G56" s="166">
        <f>'将来負担比率（分子）の構造'!J$52</f>
        <v>21107</v>
      </c>
      <c r="H56" s="166"/>
      <c r="I56" s="166"/>
      <c r="J56" s="166">
        <f>'将来負担比率（分子）の構造'!K$52</f>
        <v>20422</v>
      </c>
      <c r="K56" s="166"/>
      <c r="L56" s="166"/>
      <c r="M56" s="166">
        <f>'将来負担比率（分子）の構造'!L$52</f>
        <v>19977</v>
      </c>
      <c r="N56" s="166"/>
      <c r="O56" s="166"/>
      <c r="P56" s="166">
        <f>'将来負担比率（分子）の構造'!M$52</f>
        <v>19814</v>
      </c>
    </row>
    <row r="57" spans="1:16" x14ac:dyDescent="0.2">
      <c r="A57" s="166" t="s">
        <v>42</v>
      </c>
      <c r="B57" s="166"/>
      <c r="C57" s="166"/>
      <c r="D57" s="166">
        <f>'将来負担比率（分子）の構造'!I$51</f>
        <v>4893</v>
      </c>
      <c r="E57" s="166"/>
      <c r="F57" s="166"/>
      <c r="G57" s="166">
        <f>'将来負担比率（分子）の構造'!J$51</f>
        <v>4824</v>
      </c>
      <c r="H57" s="166"/>
      <c r="I57" s="166"/>
      <c r="J57" s="166">
        <f>'将来負担比率（分子）の構造'!K$51</f>
        <v>4568</v>
      </c>
      <c r="K57" s="166"/>
      <c r="L57" s="166"/>
      <c r="M57" s="166">
        <f>'将来負担比率（分子）の構造'!L$51</f>
        <v>4064</v>
      </c>
      <c r="N57" s="166"/>
      <c r="O57" s="166"/>
      <c r="P57" s="166">
        <f>'将来負担比率（分子）の構造'!M$51</f>
        <v>4741</v>
      </c>
    </row>
    <row r="58" spans="1:16" x14ac:dyDescent="0.2">
      <c r="A58" s="166" t="s">
        <v>41</v>
      </c>
      <c r="B58" s="166"/>
      <c r="C58" s="166"/>
      <c r="D58" s="166">
        <f>'将来負担比率（分子）の構造'!I$50</f>
        <v>6817</v>
      </c>
      <c r="E58" s="166"/>
      <c r="F58" s="166"/>
      <c r="G58" s="166">
        <f>'将来負担比率（分子）の構造'!J$50</f>
        <v>7035</v>
      </c>
      <c r="H58" s="166"/>
      <c r="I58" s="166"/>
      <c r="J58" s="166">
        <f>'将来負担比率（分子）の構造'!K$50</f>
        <v>7209</v>
      </c>
      <c r="K58" s="166"/>
      <c r="L58" s="166"/>
      <c r="M58" s="166">
        <f>'将来負担比率（分子）の構造'!L$50</f>
        <v>7321</v>
      </c>
      <c r="N58" s="166"/>
      <c r="O58" s="166"/>
      <c r="P58" s="166">
        <f>'将来負担比率（分子）の構造'!M$50</f>
        <v>8305</v>
      </c>
    </row>
    <row r="59" spans="1:16" x14ac:dyDescent="0.2">
      <c r="A59" s="166" t="s">
        <v>39</v>
      </c>
      <c r="B59" s="166" t="str">
        <f>'将来負担比率（分子）の構造'!I$49</f>
        <v>-</v>
      </c>
      <c r="C59" s="166"/>
      <c r="D59" s="166"/>
      <c r="E59" s="166" t="str">
        <f>'将来負担比率（分子）の構造'!J$49</f>
        <v>-</v>
      </c>
      <c r="F59" s="166"/>
      <c r="G59" s="166"/>
      <c r="H59" s="166" t="str">
        <f>'将来負担比率（分子）の構造'!K$49</f>
        <v>-</v>
      </c>
      <c r="I59" s="166"/>
      <c r="J59" s="166"/>
      <c r="K59" s="166" t="str">
        <f>'将来負担比率（分子）の構造'!L$49</f>
        <v>-</v>
      </c>
      <c r="L59" s="166"/>
      <c r="M59" s="166"/>
      <c r="N59" s="166" t="str">
        <f>'将来負担比率（分子）の構造'!M$49</f>
        <v>-</v>
      </c>
      <c r="O59" s="166"/>
      <c r="P59" s="166"/>
    </row>
    <row r="60" spans="1:16" x14ac:dyDescent="0.2">
      <c r="A60" s="166" t="s">
        <v>38</v>
      </c>
      <c r="B60" s="166" t="str">
        <f>'将来負担比率（分子）の構造'!I$48</f>
        <v>-</v>
      </c>
      <c r="C60" s="166"/>
      <c r="D60" s="166"/>
      <c r="E60" s="166" t="str">
        <f>'将来負担比率（分子）の構造'!J$48</f>
        <v>-</v>
      </c>
      <c r="F60" s="166"/>
      <c r="G60" s="166"/>
      <c r="H60" s="166" t="str">
        <f>'将来負担比率（分子）の構造'!K$48</f>
        <v>-</v>
      </c>
      <c r="I60" s="166"/>
      <c r="J60" s="166"/>
      <c r="K60" s="166" t="str">
        <f>'将来負担比率（分子）の構造'!L$48</f>
        <v>-</v>
      </c>
      <c r="L60" s="166"/>
      <c r="M60" s="166"/>
      <c r="N60" s="166" t="str">
        <f>'将来負担比率（分子）の構造'!M$48</f>
        <v>-</v>
      </c>
      <c r="O60" s="166"/>
      <c r="P60" s="166"/>
    </row>
    <row r="61" spans="1:16" x14ac:dyDescent="0.2">
      <c r="A61" s="166" t="s">
        <v>36</v>
      </c>
      <c r="B61" s="166" t="str">
        <f>'将来負担比率（分子）の構造'!I$46</f>
        <v>-</v>
      </c>
      <c r="C61" s="166"/>
      <c r="D61" s="166"/>
      <c r="E61" s="166" t="str">
        <f>'将来負担比率（分子）の構造'!J$46</f>
        <v>-</v>
      </c>
      <c r="F61" s="166"/>
      <c r="G61" s="166"/>
      <c r="H61" s="166" t="str">
        <f>'将来負担比率（分子）の構造'!K$46</f>
        <v>-</v>
      </c>
      <c r="I61" s="166"/>
      <c r="J61" s="166"/>
      <c r="K61" s="166" t="str">
        <f>'将来負担比率（分子）の構造'!L$46</f>
        <v>-</v>
      </c>
      <c r="L61" s="166"/>
      <c r="M61" s="166"/>
      <c r="N61" s="166" t="str">
        <f>'将来負担比率（分子）の構造'!M$46</f>
        <v>-</v>
      </c>
      <c r="O61" s="166"/>
      <c r="P61" s="166"/>
    </row>
    <row r="62" spans="1:16" x14ac:dyDescent="0.2">
      <c r="A62" s="166" t="s">
        <v>35</v>
      </c>
      <c r="B62" s="166">
        <f>'将来負担比率（分子）の構造'!I$45</f>
        <v>3012</v>
      </c>
      <c r="C62" s="166"/>
      <c r="D62" s="166"/>
      <c r="E62" s="166">
        <f>'将来負担比率（分子）の構造'!J$45</f>
        <v>2818</v>
      </c>
      <c r="F62" s="166"/>
      <c r="G62" s="166"/>
      <c r="H62" s="166">
        <f>'将来負担比率（分子）の構造'!K$45</f>
        <v>2874</v>
      </c>
      <c r="I62" s="166"/>
      <c r="J62" s="166"/>
      <c r="K62" s="166">
        <f>'将来負担比率（分子）の構造'!L$45</f>
        <v>2827</v>
      </c>
      <c r="L62" s="166"/>
      <c r="M62" s="166"/>
      <c r="N62" s="166">
        <f>'将来負担比率（分子）の構造'!M$45</f>
        <v>2862</v>
      </c>
      <c r="O62" s="166"/>
      <c r="P62" s="166"/>
    </row>
    <row r="63" spans="1:16" x14ac:dyDescent="0.2">
      <c r="A63" s="166" t="s">
        <v>34</v>
      </c>
      <c r="B63" s="166">
        <f>'将来負担比率（分子）の構造'!I$44</f>
        <v>1</v>
      </c>
      <c r="C63" s="166"/>
      <c r="D63" s="166"/>
      <c r="E63" s="166">
        <f>'将来負担比率（分子）の構造'!J$44</f>
        <v>0</v>
      </c>
      <c r="F63" s="166"/>
      <c r="G63" s="166"/>
      <c r="H63" s="166" t="str">
        <f>'将来負担比率（分子）の構造'!K$44</f>
        <v>-</v>
      </c>
      <c r="I63" s="166"/>
      <c r="J63" s="166"/>
      <c r="K63" s="166" t="str">
        <f>'将来負担比率（分子）の構造'!L$44</f>
        <v>-</v>
      </c>
      <c r="L63" s="166"/>
      <c r="M63" s="166"/>
      <c r="N63" s="166" t="str">
        <f>'将来負担比率（分子）の構造'!M$44</f>
        <v>-</v>
      </c>
      <c r="O63" s="166"/>
      <c r="P63" s="166"/>
    </row>
    <row r="64" spans="1:16" x14ac:dyDescent="0.2">
      <c r="A64" s="166" t="s">
        <v>33</v>
      </c>
      <c r="B64" s="166">
        <f>'将来負担比率（分子）の構造'!I$43</f>
        <v>7164</v>
      </c>
      <c r="C64" s="166"/>
      <c r="D64" s="166"/>
      <c r="E64" s="166">
        <f>'将来負担比率（分子）の構造'!J$43</f>
        <v>5366</v>
      </c>
      <c r="F64" s="166"/>
      <c r="G64" s="166"/>
      <c r="H64" s="166">
        <f>'将来負担比率（分子）の構造'!K$43</f>
        <v>4009</v>
      </c>
      <c r="I64" s="166"/>
      <c r="J64" s="166"/>
      <c r="K64" s="166">
        <f>'将来負担比率（分子）の構造'!L$43</f>
        <v>3060</v>
      </c>
      <c r="L64" s="166"/>
      <c r="M64" s="166"/>
      <c r="N64" s="166">
        <f>'将来負担比率（分子）の構造'!M$43</f>
        <v>4037</v>
      </c>
      <c r="O64" s="166"/>
      <c r="P64" s="166"/>
    </row>
    <row r="65" spans="1:16" x14ac:dyDescent="0.2">
      <c r="A65" s="166" t="s">
        <v>32</v>
      </c>
      <c r="B65" s="166">
        <f>'将来負担比率（分子）の構造'!I$42</f>
        <v>382</v>
      </c>
      <c r="C65" s="166"/>
      <c r="D65" s="166"/>
      <c r="E65" s="166">
        <f>'将来負担比率（分子）の構造'!J$42</f>
        <v>573</v>
      </c>
      <c r="F65" s="166"/>
      <c r="G65" s="166"/>
      <c r="H65" s="166">
        <f>'将来負担比率（分子）の構造'!K$42</f>
        <v>482</v>
      </c>
      <c r="I65" s="166"/>
      <c r="J65" s="166"/>
      <c r="K65" s="166">
        <f>'将来負担比率（分子）の構造'!L$42</f>
        <v>523</v>
      </c>
      <c r="L65" s="166"/>
      <c r="M65" s="166"/>
      <c r="N65" s="166">
        <f>'将来負担比率（分子）の構造'!M$42</f>
        <v>2512</v>
      </c>
      <c r="O65" s="166"/>
      <c r="P65" s="166"/>
    </row>
    <row r="66" spans="1:16" x14ac:dyDescent="0.2">
      <c r="A66" s="166" t="s">
        <v>31</v>
      </c>
      <c r="B66" s="166">
        <f>'将来負担比率（分子）の構造'!I$41</f>
        <v>20283</v>
      </c>
      <c r="C66" s="166"/>
      <c r="D66" s="166"/>
      <c r="E66" s="166">
        <f>'将来負担比率（分子）の構造'!J$41</f>
        <v>19783</v>
      </c>
      <c r="F66" s="166"/>
      <c r="G66" s="166"/>
      <c r="H66" s="166">
        <f>'将来負担比率（分子）の構造'!K$41</f>
        <v>19143</v>
      </c>
      <c r="I66" s="166"/>
      <c r="J66" s="166"/>
      <c r="K66" s="166">
        <f>'将来負担比率（分子）の構造'!L$41</f>
        <v>18885</v>
      </c>
      <c r="L66" s="166"/>
      <c r="M66" s="166"/>
      <c r="N66" s="166">
        <f>'将来負担比率（分子）の構造'!M$41</f>
        <v>18274</v>
      </c>
      <c r="O66" s="166"/>
      <c r="P66" s="166"/>
    </row>
    <row r="67" spans="1:16" x14ac:dyDescent="0.2">
      <c r="A67" s="166" t="s">
        <v>75</v>
      </c>
      <c r="B67" s="166" t="e">
        <f>NA()</f>
        <v>#N/A</v>
      </c>
      <c r="C67" s="166">
        <f>IF(ISNUMBER('将来負担比率（分子）の構造'!I$53), IF('将来負担比率（分子）の構造'!I$53 &lt; 0, 0, '将来負担比率（分子）の構造'!I$53), NA())</f>
        <v>0</v>
      </c>
      <c r="D67" s="166" t="e">
        <f>NA()</f>
        <v>#N/A</v>
      </c>
      <c r="E67" s="166" t="e">
        <f>NA()</f>
        <v>#N/A</v>
      </c>
      <c r="F67" s="166">
        <f>IF(ISNUMBER('将来負担比率（分子）の構造'!J$53), IF('将来負担比率（分子）の構造'!J$53 &lt; 0, 0, '将来負担比率（分子）の構造'!J$53), NA())</f>
        <v>0</v>
      </c>
      <c r="G67" s="166" t="e">
        <f>NA()</f>
        <v>#N/A</v>
      </c>
      <c r="H67" s="166" t="e">
        <f>NA()</f>
        <v>#N/A</v>
      </c>
      <c r="I67" s="166">
        <f>IF(ISNUMBER('将来負担比率（分子）の構造'!K$53), IF('将来負担比率（分子）の構造'!K$53 &lt; 0, 0, '将来負担比率（分子）の構造'!K$53), NA())</f>
        <v>0</v>
      </c>
      <c r="J67" s="166" t="e">
        <f>NA()</f>
        <v>#N/A</v>
      </c>
      <c r="K67" s="166" t="e">
        <f>NA()</f>
        <v>#N/A</v>
      </c>
      <c r="L67" s="166">
        <f>IF(ISNUMBER('将来負担比率（分子）の構造'!L$53), IF('将来負担比率（分子）の構造'!L$53 &lt; 0, 0, '将来負担比率（分子）の構造'!L$53), NA())</f>
        <v>0</v>
      </c>
      <c r="M67" s="166" t="e">
        <f>NA()</f>
        <v>#N/A</v>
      </c>
      <c r="N67" s="166" t="e">
        <f>NA()</f>
        <v>#N/A</v>
      </c>
      <c r="O67" s="166">
        <f>IF(ISNUMBER('将来負担比率（分子）の構造'!M$53), IF('将来負担比率（分子）の構造'!M$53 &lt; 0, 0, '将来負担比率（分子）の構造'!M$53), NA())</f>
        <v>0</v>
      </c>
      <c r="P67" s="166" t="e">
        <f>NA()</f>
        <v>#N/A</v>
      </c>
    </row>
    <row r="70" spans="1:16" x14ac:dyDescent="0.2">
      <c r="A70" s="168" t="s">
        <v>76</v>
      </c>
      <c r="B70" s="168"/>
      <c r="C70" s="168"/>
      <c r="D70" s="168"/>
      <c r="E70" s="168"/>
      <c r="F70" s="168"/>
    </row>
    <row r="71" spans="1:16" x14ac:dyDescent="0.2">
      <c r="A71" s="169"/>
      <c r="B71" s="169" t="str">
        <f>基金残高に係る経年分析!F54</f>
        <v>R01</v>
      </c>
      <c r="C71" s="169" t="str">
        <f>基金残高に係る経年分析!G54</f>
        <v>R02</v>
      </c>
      <c r="D71" s="169" t="str">
        <f>基金残高に係る経年分析!H54</f>
        <v>R03</v>
      </c>
    </row>
    <row r="72" spans="1:16" x14ac:dyDescent="0.2">
      <c r="A72" s="169" t="s">
        <v>77</v>
      </c>
      <c r="B72" s="170">
        <f>基金残高に係る経年分析!F55</f>
        <v>1543</v>
      </c>
      <c r="C72" s="170">
        <f>基金残高に係る経年分析!G55</f>
        <v>1519</v>
      </c>
      <c r="D72" s="170">
        <f>基金残高に係る経年分析!H55</f>
        <v>1889</v>
      </c>
    </row>
    <row r="73" spans="1:16" x14ac:dyDescent="0.2">
      <c r="A73" s="169" t="s">
        <v>78</v>
      </c>
      <c r="B73" s="170">
        <f>基金残高に係る経年分析!F56</f>
        <v>241</v>
      </c>
      <c r="C73" s="170">
        <f>基金残高に係る経年分析!G56</f>
        <v>241</v>
      </c>
      <c r="D73" s="170">
        <f>基金残高に係る経年分析!H56</f>
        <v>241</v>
      </c>
    </row>
    <row r="74" spans="1:16" x14ac:dyDescent="0.2">
      <c r="A74" s="169" t="s">
        <v>79</v>
      </c>
      <c r="B74" s="170">
        <f>基金残高に係る経年分析!F57</f>
        <v>4408</v>
      </c>
      <c r="C74" s="170">
        <f>基金残高に係る経年分析!G57</f>
        <v>4502</v>
      </c>
      <c r="D74" s="170">
        <f>基金残高に係る経年分析!H57</f>
        <v>4712</v>
      </c>
    </row>
  </sheetData>
  <sheetProtection algorithmName="SHA-512" hashValue="Vw61xgnnzxCVB0Hug5/uERcQmuTK59m8SMopAfqIzpttyNr2axPeSAt5iV0nPGSxrJ3vhaVqeWRaGnBBH40RQA==" saltValue="aBavlyu+FcTt80t6SJIsiA==" spinCount="100000" sheet="1" objects="1" scenarios="1"/>
  <phoneticPr fontId="2"/>
  <pageMargins left="0.78700000000000003" right="0.78700000000000003" top="0.98399999999999999" bottom="0.98399999999999999" header="0.51200000000000001" footer="0.51200000000000001"/>
  <pageSetup paperSize="9" orientation="portrait" verticalDpi="0"/>
  <headerFooter alignWithMargins="0"/>
</worksheet>
</file>